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comments2.xml" ContentType="application/vnd.openxmlformats-officedocument.spreadsheetml.comments+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mc:AlternateContent xmlns:mc="http://schemas.openxmlformats.org/markup-compatibility/2006">
    <mc:Choice Requires="x15">
      <x15ac:absPath xmlns:x15ac="http://schemas.microsoft.com/office/spreadsheetml/2010/11/ac" url="C:\Users\Harry\SyncedFolder\Company\Data BPF SyncedFolder\8 Steps\Family Business Diagnostic\"/>
    </mc:Choice>
  </mc:AlternateContent>
  <workbookProtection workbookPassword="C1A6" lockStructure="1"/>
  <bookViews>
    <workbookView xWindow="-15" yWindow="-15" windowWidth="15210" windowHeight="8325"/>
  </bookViews>
  <sheets>
    <sheet name="Instructions" sheetId="4" r:id="rId1"/>
    <sheet name="Single" sheetId="1" r:id="rId2"/>
    <sheet name="Multiple" sheetId="2" r:id="rId3"/>
    <sheet name="Multiple Graph" sheetId="3" r:id="rId4"/>
  </sheets>
  <definedNames>
    <definedName name="Conflict_Management">#REF!</definedName>
    <definedName name="Contingency_Plan">#REF!</definedName>
    <definedName name="Effective_Teams">#REF!</definedName>
    <definedName name="Family_Charter">#REF!</definedName>
    <definedName name="Leadership_Development">#REF!</definedName>
    <definedName name="Legal_Tax">#REF!</definedName>
    <definedName name="Maximise_Value">#REF!</definedName>
    <definedName name="Non_Fam_Execs">#REF!</definedName>
    <definedName name="_xlnm.Print_Area" localSheetId="0">Instructions!$A$1:$J$117</definedName>
    <definedName name="_xlnm.Print_Area" localSheetId="2">Multiple!$A$1:$O$95</definedName>
    <definedName name="_xlnm.Print_Area" localSheetId="3">'Multiple Graph'!$A$1:$N$47</definedName>
    <definedName name="_xlnm.Print_Area" localSheetId="1">Single!$A$1:$H$104</definedName>
    <definedName name="Professional_Business">#REF!</definedName>
    <definedName name="Responses">#REF!</definedName>
    <definedName name="Retirement_Plan">#REF!</definedName>
    <definedName name="Score">Single!$H:$H</definedName>
    <definedName name="Succession_Plan">#REF!</definedName>
  </definedNames>
  <calcPr calcId="171027" fullCalcOnLoad="1" refMode="R1C1"/>
</workbook>
</file>

<file path=xl/calcChain.xml><?xml version="1.0" encoding="utf-8"?>
<calcChain xmlns="http://schemas.openxmlformats.org/spreadsheetml/2006/main">
  <c r="C3" i="2" l="1"/>
  <c r="F79" i="2"/>
  <c r="F57" i="2"/>
  <c r="P6" i="2"/>
  <c r="F80" i="2"/>
  <c r="F58" i="2"/>
  <c r="F81" i="2"/>
  <c r="F59" i="2"/>
  <c r="D81" i="2"/>
  <c r="D59" i="2"/>
  <c r="F82" i="2"/>
  <c r="F60" i="2"/>
  <c r="D82" i="2"/>
  <c r="D60" i="2"/>
  <c r="F83" i="2"/>
  <c r="F61" i="2"/>
  <c r="F84" i="2"/>
  <c r="F62" i="2" s="1"/>
  <c r="F85" i="2"/>
  <c r="F63" i="2"/>
  <c r="F86" i="2"/>
  <c r="F64" i="2" s="1"/>
  <c r="E113" i="1"/>
  <c r="E60" i="1"/>
  <c r="E114" i="1"/>
  <c r="E61" i="1" s="1"/>
  <c r="E115" i="1"/>
  <c r="E62" i="1"/>
  <c r="E116" i="1"/>
  <c r="E63" i="1" s="1"/>
  <c r="E117" i="1"/>
  <c r="E64" i="1"/>
  <c r="E118" i="1"/>
  <c r="E65" i="1" s="1"/>
  <c r="E119" i="1"/>
  <c r="E66" i="1"/>
  <c r="E120" i="1"/>
  <c r="E67" i="1" s="1"/>
  <c r="E112" i="1"/>
  <c r="E59" i="1"/>
  <c r="H3" i="2"/>
  <c r="D79" i="2"/>
  <c r="D57" i="2"/>
  <c r="E79" i="2"/>
  <c r="E57" i="2" s="1"/>
  <c r="G79" i="2"/>
  <c r="G57" i="2"/>
  <c r="H79" i="2"/>
  <c r="H57" i="2" s="1"/>
  <c r="I79" i="2"/>
  <c r="I57" i="2"/>
  <c r="J79" i="2"/>
  <c r="J57" i="2" s="1"/>
  <c r="K79" i="2"/>
  <c r="K57" i="2"/>
  <c r="L79" i="2"/>
  <c r="L57" i="2" s="1"/>
  <c r="D80" i="2"/>
  <c r="D58" i="2"/>
  <c r="E80" i="2"/>
  <c r="E58" i="2" s="1"/>
  <c r="G80" i="2"/>
  <c r="G58" i="2"/>
  <c r="H80" i="2"/>
  <c r="H58" i="2" s="1"/>
  <c r="I80" i="2"/>
  <c r="I58" i="2"/>
  <c r="J80" i="2"/>
  <c r="J58" i="2" s="1"/>
  <c r="K80" i="2"/>
  <c r="K58" i="2"/>
  <c r="L80" i="2"/>
  <c r="L58" i="2" s="1"/>
  <c r="E81" i="2"/>
  <c r="E59" i="2"/>
  <c r="G81" i="2"/>
  <c r="G59" i="2" s="1"/>
  <c r="H81" i="2"/>
  <c r="H59" i="2"/>
  <c r="I81" i="2"/>
  <c r="I59" i="2" s="1"/>
  <c r="J81" i="2"/>
  <c r="J59" i="2"/>
  <c r="K81" i="2"/>
  <c r="K59" i="2" s="1"/>
  <c r="L81" i="2"/>
  <c r="L59" i="2"/>
  <c r="E82" i="2"/>
  <c r="E60" i="2" s="1"/>
  <c r="G82" i="2"/>
  <c r="G60" i="2"/>
  <c r="H82" i="2"/>
  <c r="H60" i="2" s="1"/>
  <c r="I82" i="2"/>
  <c r="I60" i="2"/>
  <c r="J82" i="2"/>
  <c r="J60" i="2" s="1"/>
  <c r="K82" i="2"/>
  <c r="K60" i="2"/>
  <c r="L82" i="2"/>
  <c r="L60" i="2" s="1"/>
  <c r="D83" i="2"/>
  <c r="D61" i="2"/>
  <c r="E83" i="2"/>
  <c r="E61" i="2" s="1"/>
  <c r="G83" i="2"/>
  <c r="G61" i="2"/>
  <c r="H83" i="2"/>
  <c r="H61" i="2" s="1"/>
  <c r="I83" i="2"/>
  <c r="I61" i="2"/>
  <c r="J83" i="2"/>
  <c r="J61" i="2" s="1"/>
  <c r="K83" i="2"/>
  <c r="K61" i="2"/>
  <c r="L83" i="2"/>
  <c r="L61" i="2" s="1"/>
  <c r="D84" i="2"/>
  <c r="D62" i="2"/>
  <c r="E84" i="2"/>
  <c r="E62" i="2" s="1"/>
  <c r="G84" i="2"/>
  <c r="G62" i="2"/>
  <c r="H84" i="2"/>
  <c r="H62" i="2" s="1"/>
  <c r="I84" i="2"/>
  <c r="I62" i="2"/>
  <c r="J84" i="2"/>
  <c r="J62" i="2" s="1"/>
  <c r="K84" i="2"/>
  <c r="K62" i="2"/>
  <c r="L84" i="2"/>
  <c r="L62" i="2" s="1"/>
  <c r="D85" i="2"/>
  <c r="D63" i="2"/>
  <c r="E85" i="2"/>
  <c r="E63" i="2" s="1"/>
  <c r="G85" i="2"/>
  <c r="G63" i="2"/>
  <c r="H85" i="2"/>
  <c r="H63" i="2" s="1"/>
  <c r="I85" i="2"/>
  <c r="I63" i="2"/>
  <c r="J85" i="2"/>
  <c r="J63" i="2" s="1"/>
  <c r="K85" i="2"/>
  <c r="K63" i="2"/>
  <c r="L85" i="2"/>
  <c r="L63" i="2" s="1"/>
  <c r="D86" i="2"/>
  <c r="D64" i="2"/>
  <c r="E86" i="2"/>
  <c r="E64" i="2" s="1"/>
  <c r="G86" i="2"/>
  <c r="G64" i="2"/>
  <c r="H86" i="2"/>
  <c r="H64" i="2" s="1"/>
  <c r="I86" i="2"/>
  <c r="I64" i="2"/>
  <c r="J86" i="2"/>
  <c r="J64" i="2" s="1"/>
  <c r="K86" i="2"/>
  <c r="K64" i="2"/>
  <c r="L86" i="2"/>
  <c r="L64" i="2" s="1"/>
  <c r="H78" i="2"/>
  <c r="H56" i="2"/>
  <c r="I78" i="2"/>
  <c r="I56" i="2"/>
  <c r="G78" i="2"/>
  <c r="G88" i="2" s="1"/>
  <c r="G56" i="2"/>
  <c r="J78" i="2"/>
  <c r="J56" i="2"/>
  <c r="K78" i="2"/>
  <c r="K88" i="2" s="1"/>
  <c r="K56" i="2"/>
  <c r="L78" i="2"/>
  <c r="L56" i="2"/>
  <c r="D78" i="2"/>
  <c r="D56" i="2" s="1"/>
  <c r="D88" i="2"/>
  <c r="E78" i="2"/>
  <c r="E56" i="2"/>
  <c r="F78" i="2"/>
  <c r="F56" i="2" s="1"/>
  <c r="A7" i="2"/>
  <c r="A8" i="2"/>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L87" i="2"/>
  <c r="K87" i="2"/>
  <c r="J87" i="2"/>
  <c r="I87" i="2"/>
  <c r="H87" i="2"/>
  <c r="G87" i="2"/>
  <c r="F87" i="2"/>
  <c r="E87" i="2"/>
  <c r="D87" i="2"/>
  <c r="B12" i="1"/>
  <c r="B13" i="1"/>
  <c r="B14" i="1"/>
  <c r="B15" i="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D113" i="1"/>
  <c r="D114" i="1"/>
  <c r="D115" i="1"/>
  <c r="D116" i="1"/>
  <c r="D117" i="1"/>
  <c r="D118" i="1"/>
  <c r="D119" i="1"/>
  <c r="D120" i="1"/>
  <c r="D112" i="1"/>
  <c r="F88" i="2"/>
  <c r="L88" i="2"/>
  <c r="M58" i="2" l="1"/>
  <c r="M63" i="2"/>
  <c r="M62" i="2"/>
  <c r="M57" i="2"/>
  <c r="M60" i="2"/>
  <c r="I88" i="2"/>
  <c r="E88" i="2"/>
  <c r="J88" i="2"/>
  <c r="M64" i="2"/>
  <c r="H88" i="2"/>
  <c r="M59" i="2"/>
  <c r="M56" i="2"/>
  <c r="M61" i="2"/>
</calcChain>
</file>

<file path=xl/comments1.xml><?xml version="1.0" encoding="utf-8"?>
<comments xmlns="http://schemas.openxmlformats.org/spreadsheetml/2006/main">
  <authors>
    <author>harry</author>
    <author xml:space="preserve"> Harry</author>
  </authors>
  <commentList>
    <comment ref="G11" authorId="0" shapeId="0">
      <text>
        <r>
          <rPr>
            <sz val="10"/>
            <color indexed="81"/>
            <rFont val="Tahoma"/>
            <family val="2"/>
          </rPr>
          <t xml:space="preserve">Have you experienced both Sales &amp; Profit growth in the past 3 years?
</t>
        </r>
        <r>
          <rPr>
            <sz val="10"/>
            <color indexed="18"/>
            <rFont val="Tahoma"/>
            <family val="2"/>
          </rPr>
          <t>*  If both positive score High
*  Both negative score Low
*  S</t>
        </r>
        <r>
          <rPr>
            <sz val="10"/>
            <color indexed="32"/>
            <rFont val="Tahoma"/>
            <family val="2"/>
          </rPr>
          <t>core in between if one high the other low depending on your weighting of their importance.</t>
        </r>
      </text>
    </comment>
    <comment ref="G12" authorId="1" shapeId="0">
      <text>
        <r>
          <rPr>
            <sz val="10"/>
            <color indexed="81"/>
            <rFont val="Tahoma"/>
            <family val="2"/>
          </rPr>
          <t xml:space="preserve">What are your future growth plans?  
</t>
        </r>
        <r>
          <rPr>
            <sz val="10"/>
            <color indexed="18"/>
            <rFont val="Tahoma"/>
            <family val="2"/>
          </rPr>
          <t>*  If you are targeting high growth - score +5
*  If planning to maintain = 0
*  If negative score below zero</t>
        </r>
        <r>
          <rPr>
            <sz val="8"/>
            <color indexed="81"/>
            <rFont val="Tahoma"/>
            <family val="2"/>
          </rPr>
          <t xml:space="preserve">
</t>
        </r>
      </text>
    </comment>
    <comment ref="G13" authorId="0" shapeId="0">
      <text>
        <r>
          <rPr>
            <sz val="10"/>
            <color indexed="81"/>
            <rFont val="Tahoma"/>
            <family val="2"/>
          </rPr>
          <t>Generally both growth and retirement will require funding.  How well prepared is your business to meet these demands?</t>
        </r>
        <r>
          <rPr>
            <sz val="10"/>
            <color indexed="18"/>
            <rFont val="Tahoma"/>
            <family val="2"/>
          </rPr>
          <t xml:space="preserve">
*  Score High if funding for future demands is secure. 
*  If your business will be challenged to meet cash flow demands score Low</t>
        </r>
      </text>
    </comment>
    <comment ref="G14" authorId="0" shapeId="0">
      <text>
        <r>
          <rPr>
            <sz val="10"/>
            <color indexed="81"/>
            <rFont val="Tahoma"/>
            <family val="2"/>
          </rPr>
          <t xml:space="preserve">Do you know what your business is worth? How up to date is the valuation?  Do you know what drives value in your business?
</t>
        </r>
        <r>
          <rPr>
            <sz val="10"/>
            <color indexed="18"/>
            <rFont val="Tahoma"/>
            <family val="2"/>
          </rPr>
          <t>*  Score High if you have a recent valuation to hand
*  Score Low if you do not know</t>
        </r>
      </text>
    </comment>
    <comment ref="G15" authorId="0" shapeId="0">
      <text>
        <r>
          <rPr>
            <sz val="10"/>
            <color indexed="81"/>
            <rFont val="Tahoma"/>
            <family val="2"/>
          </rPr>
          <t xml:space="preserve">Are you aware of the key drivers of your business?  Is the information readily available?  
</t>
        </r>
        <r>
          <rPr>
            <sz val="10"/>
            <color indexed="18"/>
            <rFont val="Tahoma"/>
            <family val="2"/>
          </rPr>
          <t>*  Score High if you have this information at your finger tips.
*  If you just produce information to satisfy the taxman, score Low</t>
        </r>
      </text>
    </comment>
    <comment ref="G16" authorId="0" shapeId="0">
      <text>
        <r>
          <rPr>
            <sz val="10"/>
            <color indexed="81"/>
            <rFont val="Tahoma"/>
            <family val="2"/>
          </rPr>
          <t xml:space="preserve">How well prepared are you to cope with growth?  Do you have the right people, systems, infrastructure?
</t>
        </r>
        <r>
          <rPr>
            <sz val="10"/>
            <color indexed="18"/>
            <rFont val="Tahoma"/>
            <family val="2"/>
          </rPr>
          <t xml:space="preserve">*  If its all systems go - score High
*  If you're straining to cope with the status quo - score Low
*  If you are not planning for growth start at zero and factor in your ability to deal with current status (+/- 1 or 2) </t>
        </r>
      </text>
    </comment>
    <comment ref="G17" authorId="0" shapeId="0">
      <text>
        <r>
          <rPr>
            <sz val="10"/>
            <color indexed="81"/>
            <rFont val="Tahoma"/>
            <family val="2"/>
          </rPr>
          <t xml:space="preserve">Are you the spark-plug in your own engine?  Is the business dependant on you?  
</t>
        </r>
        <r>
          <rPr>
            <sz val="10"/>
            <color indexed="18"/>
            <rFont val="Tahoma"/>
            <family val="2"/>
          </rPr>
          <t>*  If you have a sound management team and your role is primarily strategic score High
*  If your business is dependant on you to function, score Low</t>
        </r>
      </text>
    </comment>
    <comment ref="G18" authorId="0" shapeId="0">
      <text>
        <r>
          <rPr>
            <sz val="10"/>
            <color indexed="81"/>
            <rFont val="Tahoma"/>
            <family val="2"/>
          </rPr>
          <t>Do you have a strong supportive Board of Directors or Advisory Board?  Does it include outside support?</t>
        </r>
        <r>
          <rPr>
            <sz val="10"/>
            <color indexed="18"/>
            <rFont val="Tahoma"/>
            <family val="2"/>
          </rPr>
          <t xml:space="preserve">
*  If you meet regularly and you get a broad range of advise, score High
*  No board score Low</t>
        </r>
      </text>
    </comment>
    <comment ref="G19" authorId="0" shapeId="0">
      <text>
        <r>
          <rPr>
            <sz val="10"/>
            <color indexed="81"/>
            <rFont val="Tahoma"/>
            <family val="2"/>
          </rPr>
          <t xml:space="preserve">Do you have a documented Business Plan?  When was it last updated?
</t>
        </r>
        <r>
          <rPr>
            <sz val="10"/>
            <color indexed="18"/>
            <rFont val="Tahoma"/>
            <family val="2"/>
          </rPr>
          <t>*  Written plan recently updated, score High
*  No plan, score Low</t>
        </r>
      </text>
    </comment>
    <comment ref="G20" authorId="0" shapeId="0">
      <text>
        <r>
          <rPr>
            <sz val="10"/>
            <color indexed="81"/>
            <rFont val="Tahoma"/>
            <family val="2"/>
          </rPr>
          <t xml:space="preserve">One of the key steps in professionalising any business is to formalise employment systems. Family business is no different.  Clear organisation chart, job descriptions,  performance reviews and remuneration systems are required.
</t>
        </r>
        <r>
          <rPr>
            <sz val="10"/>
            <color indexed="18"/>
            <rFont val="Tahoma"/>
            <family val="2"/>
          </rPr>
          <t>*  If these exist, score High</t>
        </r>
      </text>
    </comment>
    <comment ref="G21" authorId="0" shapeId="0">
      <text>
        <r>
          <rPr>
            <sz val="10"/>
            <color indexed="81"/>
            <rFont val="Tahoma"/>
            <family val="2"/>
          </rPr>
          <t xml:space="preserve">A highly effective team makes things happen.  
</t>
        </r>
        <r>
          <rPr>
            <sz val="10"/>
            <color indexed="18"/>
            <rFont val="Tahoma"/>
            <family val="2"/>
          </rPr>
          <t>* If your team is a high energy powerhouse that takes the world by storm, Score High</t>
        </r>
      </text>
    </comment>
    <comment ref="G22" authorId="0" shapeId="0">
      <text>
        <r>
          <rPr>
            <sz val="10"/>
            <color indexed="81"/>
            <rFont val="Tahoma"/>
            <family val="2"/>
          </rPr>
          <t xml:space="preserve">One of the 7 Habits of Highly Effective People is to 'Begin with the End in Mind'.  Do you have a uniting common vision that inspires both you and the next generation?
</t>
        </r>
        <r>
          <rPr>
            <sz val="10"/>
            <color indexed="18"/>
            <rFont val="Tahoma"/>
            <family val="2"/>
          </rPr>
          <t>*  If you have a uniting common vision, score High</t>
        </r>
      </text>
    </comment>
    <comment ref="G23" authorId="0" shapeId="0">
      <text>
        <r>
          <rPr>
            <sz val="10"/>
            <color indexed="81"/>
            <rFont val="Tahoma"/>
            <family val="2"/>
          </rPr>
          <t xml:space="preserve">In a family business it is sometimes difficult to keep family issues out of the work place and business issues out of the home.  How well do you manage to do it?
</t>
        </r>
        <r>
          <rPr>
            <sz val="10"/>
            <color indexed="18"/>
            <rFont val="Tahoma"/>
            <family val="2"/>
          </rPr>
          <t>*  Score High if there is a clear separation.
*  If you are arguing about family issues in front of employees, score Low.</t>
        </r>
      </text>
    </comment>
    <comment ref="G24" authorId="0" shapeId="0">
      <text>
        <r>
          <rPr>
            <sz val="10"/>
            <color indexed="81"/>
            <rFont val="Tahoma"/>
            <family val="2"/>
          </rPr>
          <t xml:space="preserve">In todays world conflict is probably inevitable and is not necessarily bad.  The way it's handled  determines whether it leads to positive outcomes.  Do you have systems in place to defuse tense situations?  Or is it just swept under the carpet.
</t>
        </r>
        <r>
          <rPr>
            <sz val="10"/>
            <color indexed="18"/>
            <rFont val="Tahoma"/>
            <family val="2"/>
          </rPr>
          <t xml:space="preserve">*  If you have systems in place that allow for effective conflict management, score High
</t>
        </r>
      </text>
    </comment>
    <comment ref="G25" authorId="0" shapeId="0">
      <text>
        <r>
          <rPr>
            <sz val="10"/>
            <color indexed="81"/>
            <rFont val="Tahoma"/>
            <family val="2"/>
          </rPr>
          <t xml:space="preserve">In family business as in all relationships, communication is the name of the game.  
</t>
        </r>
        <r>
          <rPr>
            <sz val="10"/>
            <color indexed="18"/>
            <rFont val="Tahoma"/>
            <family val="2"/>
          </rPr>
          <t>*  If there is clear and open communication at all levels in your family business, score High
*  Score Low if the quality of your communication is poor or requires the intervention of intermediaries.</t>
        </r>
      </text>
    </comment>
    <comment ref="G26" authorId="0" shapeId="0">
      <text>
        <r>
          <rPr>
            <sz val="10"/>
            <color indexed="81"/>
            <rFont val="Tahoma"/>
            <family val="2"/>
          </rPr>
          <t xml:space="preserve">The ability to balance business, personal and family priorities is a critical challenge in family owned and managed business.  How well do you do it?.
</t>
        </r>
        <r>
          <rPr>
            <sz val="10"/>
            <color indexed="18"/>
            <rFont val="Tahoma"/>
            <family val="2"/>
          </rPr>
          <t>*  If you can truly say that you have the balance right, score High</t>
        </r>
      </text>
    </comment>
    <comment ref="G27" authorId="0" shapeId="0">
      <text>
        <r>
          <rPr>
            <sz val="10"/>
            <color indexed="81"/>
            <rFont val="Tahoma"/>
            <family val="2"/>
          </rPr>
          <t xml:space="preserve">It has been said that most issues that arise in a family business occur because of the overlap between family and business values.
</t>
        </r>
        <r>
          <rPr>
            <sz val="10"/>
            <color indexed="18"/>
            <rFont val="Tahoma"/>
            <family val="2"/>
          </rPr>
          <t>*  If you have established clear rules or guidelines, score High
*  If there is inconsistency or poor understanding of the 'rules of the game', score Low</t>
        </r>
      </text>
    </comment>
    <comment ref="G28" authorId="0" shapeId="0">
      <text>
        <r>
          <rPr>
            <sz val="10"/>
            <color indexed="81"/>
            <rFont val="Tahoma"/>
            <family val="2"/>
          </rPr>
          <t xml:space="preserve">Is your life balanced?  Are you too busy to look after some of the truly important things, family, friends, health?
</t>
        </r>
        <r>
          <rPr>
            <sz val="10"/>
            <color indexed="18"/>
            <rFont val="Tahoma"/>
            <family val="2"/>
          </rPr>
          <t>*  Score High if your life is in balance.</t>
        </r>
      </text>
    </comment>
    <comment ref="G29" authorId="0" shapeId="0">
      <text>
        <r>
          <rPr>
            <sz val="10"/>
            <color indexed="81"/>
            <rFont val="Tahoma"/>
            <family val="2"/>
          </rPr>
          <t xml:space="preserve">Is employment in the family business a right or an opportunity?  Will a family member be guaranteed a job, even if a suitable position doesn't currently exist?  Do family members need to meet educational or experience criteria?  Clarifying these rules can make life a lot easier.
</t>
        </r>
        <r>
          <rPr>
            <sz val="10"/>
            <color indexed="18"/>
            <rFont val="Tahoma"/>
            <family val="2"/>
          </rPr>
          <t xml:space="preserve">*  If there are clear rules that are understood by all, score High
</t>
        </r>
      </text>
    </comment>
    <comment ref="G30" authorId="0" shapeId="0">
      <text>
        <r>
          <rPr>
            <sz val="10"/>
            <color indexed="81"/>
            <rFont val="Tahoma"/>
            <family val="2"/>
          </rPr>
          <t xml:space="preserve">For successful succession  you need successors who are both willing and able. 
</t>
        </r>
        <r>
          <rPr>
            <sz val="10"/>
            <color indexed="18"/>
            <rFont val="Tahoma"/>
            <family val="2"/>
          </rPr>
          <t>*  If your potential successors are both willing and able, score High
*  Neither score low
*  One or the other, score 0, or below</t>
        </r>
      </text>
    </comment>
    <comment ref="G31" authorId="0" shapeId="0">
      <text>
        <r>
          <rPr>
            <sz val="10"/>
            <color indexed="81"/>
            <rFont val="Tahoma"/>
            <family val="2"/>
          </rPr>
          <t xml:space="preserve">Do you have a documented Succession Plan?  When was it last updated?
</t>
        </r>
        <r>
          <rPr>
            <sz val="10"/>
            <color indexed="18"/>
            <rFont val="Tahoma"/>
            <family val="2"/>
          </rPr>
          <t xml:space="preserve">*  Written plan recently updated, score High
*  No plan, score Low
*  If you plan to sell rather than transfer to successors assess the quality of your 'Sale Readiness Plan' </t>
        </r>
      </text>
    </comment>
    <comment ref="G32" authorId="0" shapeId="0">
      <text>
        <r>
          <rPr>
            <sz val="10"/>
            <color indexed="81"/>
            <rFont val="Tahoma"/>
            <family val="2"/>
          </rPr>
          <t xml:space="preserve">Not all family members have the ability to lead.  A business generally only requires one leader.  Are other family members provided with the opportunity to maximise their potential?
</t>
        </r>
        <r>
          <rPr>
            <sz val="10"/>
            <color indexed="18"/>
            <rFont val="Tahoma"/>
            <family val="2"/>
          </rPr>
          <t xml:space="preserve">*  If they are, score High.
*  Score Low if not
</t>
        </r>
      </text>
    </comment>
    <comment ref="G33" authorId="1" shapeId="0">
      <text>
        <r>
          <rPr>
            <sz val="10"/>
            <color indexed="81"/>
            <rFont val="Tahoma"/>
            <family val="2"/>
          </rPr>
          <t xml:space="preserve">Do you have a leadership development program in place for potential successors? 
</t>
        </r>
        <r>
          <rPr>
            <sz val="10"/>
            <color indexed="18"/>
            <rFont val="Tahoma"/>
            <family val="2"/>
          </rPr>
          <t xml:space="preserve">* Score High if in place and you are seeing tangible results or if successor already has the skills required to take over
* If no program exists but your successor needs training before ready to take over score Low </t>
        </r>
        <r>
          <rPr>
            <sz val="8"/>
            <color indexed="81"/>
            <rFont val="Tahoma"/>
            <family val="2"/>
          </rPr>
          <t xml:space="preserve">
</t>
        </r>
      </text>
    </comment>
    <comment ref="G34" authorId="0" shapeId="0">
      <text>
        <r>
          <rPr>
            <sz val="10"/>
            <color indexed="81"/>
            <rFont val="Tahoma"/>
            <family val="2"/>
          </rPr>
          <t xml:space="preserve">Very few people are 'born leaders'.  Most require training, guidance and mentoring. 
</t>
        </r>
        <r>
          <rPr>
            <sz val="10"/>
            <color indexed="18"/>
            <rFont val="Tahoma"/>
            <family val="2"/>
          </rPr>
          <t>*  If your successor is ready to take over, score High
*  Score Low if they require significant development</t>
        </r>
      </text>
    </comment>
    <comment ref="G35" authorId="0" shapeId="0">
      <text>
        <r>
          <rPr>
            <sz val="10"/>
            <color indexed="81"/>
            <rFont val="Tahoma"/>
            <family val="2"/>
          </rPr>
          <t xml:space="preserve">Do you have a documented Personal Plan?  When was it last updated?
</t>
        </r>
        <r>
          <rPr>
            <sz val="10"/>
            <color indexed="18"/>
            <rFont val="Tahoma"/>
            <family val="2"/>
          </rPr>
          <t>*  Written plan recently updated, score High
*  No plan, score Low</t>
        </r>
      </text>
    </comment>
    <comment ref="G36" authorId="0" shapeId="0">
      <text>
        <r>
          <rPr>
            <sz val="10"/>
            <color indexed="81"/>
            <rFont val="Tahoma"/>
            <family val="2"/>
          </rPr>
          <t xml:space="preserve">With the help of modern science you could be 'a long time retired'.  Do you have sufficient funds to maintain you in the lifestyle you require?  
</t>
        </r>
        <r>
          <rPr>
            <sz val="10"/>
            <color indexed="18"/>
            <rFont val="Tahoma"/>
            <family val="2"/>
          </rPr>
          <t>*  If the $'s stack up, score High.
*  Score Low if the future look's uncertain.
*  If you plan to transfer the business to family and the business represents most of your asset base, score Low</t>
        </r>
      </text>
    </comment>
    <comment ref="G37" authorId="1" shapeId="0">
      <text>
        <r>
          <rPr>
            <sz val="10"/>
            <color indexed="81"/>
            <rFont val="Tahoma"/>
            <family val="2"/>
          </rPr>
          <t xml:space="preserve">Preparing for retirement goes beyond establishing financial security and finding someone to hand the keys to.  It involves preparing for a new stage in life and requires a significant shift in mindset.  Are you really prepared?
</t>
        </r>
        <r>
          <rPr>
            <sz val="10"/>
            <color indexed="18"/>
            <rFont val="Tahoma"/>
            <family val="2"/>
          </rPr>
          <t>*  Score high if you have made the required adjustment
*  If you believe retirement = death, score Low</t>
        </r>
        <r>
          <rPr>
            <sz val="8"/>
            <color indexed="81"/>
            <rFont val="Tahoma"/>
            <family val="2"/>
          </rPr>
          <t xml:space="preserve">
</t>
        </r>
      </text>
    </comment>
    <comment ref="G38" authorId="0" shapeId="0">
      <text>
        <r>
          <rPr>
            <sz val="10"/>
            <color indexed="81"/>
            <rFont val="Tahoma"/>
            <family val="2"/>
          </rPr>
          <t xml:space="preserve">Covering your business against the risk of an insurable event is prudent management.  
</t>
        </r>
        <r>
          <rPr>
            <sz val="10"/>
            <color indexed="18"/>
            <rFont val="Tahoma"/>
            <family val="2"/>
          </rPr>
          <t xml:space="preserve">* If you are adequately covered, score High
</t>
        </r>
      </text>
    </comment>
    <comment ref="G39" authorId="0" shapeId="0">
      <text>
        <r>
          <rPr>
            <sz val="10"/>
            <color indexed="81"/>
            <rFont val="Tahoma"/>
            <family val="2"/>
          </rPr>
          <t xml:space="preserve">Preparation for unforeseen contingencies goes beyond insurable events.  Are you prepared for - 
 - Loss of major customer/supplier?
 - Sudden death/disability/departure of a key family member or employee?
 - Major computer/equipment failure?
 - Product recall, OHS, adverse PR?
Is your business prepared for the unexpected?
</t>
        </r>
        <r>
          <rPr>
            <sz val="10"/>
            <color indexed="18"/>
            <rFont val="Tahoma"/>
            <family val="2"/>
          </rPr>
          <t xml:space="preserve">*  Score High if well rehearsed plans are in place.
</t>
        </r>
      </text>
    </comment>
    <comment ref="G40" authorId="0" shapeId="0">
      <text>
        <r>
          <rPr>
            <sz val="10"/>
            <color indexed="81"/>
            <rFont val="Tahoma"/>
            <family val="2"/>
          </rPr>
          <t xml:space="preserve">Has your will been updated recently?  Does it reflect your current wishes?  Does it consider business and tax structures?  Do you have a Buy Sell agreement?  Are you aware of its terms?  Is it adequately funded?
</t>
        </r>
        <r>
          <rPr>
            <sz val="10"/>
            <color indexed="18"/>
            <rFont val="Tahoma"/>
            <family val="2"/>
          </rPr>
          <t>*  Score High if the answer is yes</t>
        </r>
      </text>
    </comment>
  </commentList>
</comments>
</file>

<file path=xl/comments2.xml><?xml version="1.0" encoding="utf-8"?>
<comments xmlns="http://schemas.openxmlformats.org/spreadsheetml/2006/main">
  <authors>
    <author>harry</author>
    <author xml:space="preserve"> Harry</author>
  </authors>
  <commentList>
    <comment ref="F6" authorId="0" shapeId="0">
      <text>
        <r>
          <rPr>
            <sz val="10"/>
            <color indexed="81"/>
            <rFont val="Tahoma"/>
            <family val="2"/>
          </rPr>
          <t xml:space="preserve">Have you experienced both Sales &amp; Profit growth in the past 3 years?
</t>
        </r>
        <r>
          <rPr>
            <sz val="10"/>
            <color indexed="18"/>
            <rFont val="Tahoma"/>
            <family val="2"/>
          </rPr>
          <t>*  If both positive score High
*  Both negative score Low
*  S</t>
        </r>
        <r>
          <rPr>
            <sz val="10"/>
            <color indexed="32"/>
            <rFont val="Tahoma"/>
            <family val="2"/>
          </rPr>
          <t>core in between if one high the other low depending on your weighting of their importance.</t>
        </r>
      </text>
    </comment>
    <comment ref="F7" authorId="1" shapeId="0">
      <text>
        <r>
          <rPr>
            <sz val="10"/>
            <color indexed="81"/>
            <rFont val="Tahoma"/>
            <family val="2"/>
          </rPr>
          <t xml:space="preserve">What are your future growth plans?  
</t>
        </r>
        <r>
          <rPr>
            <sz val="10"/>
            <color indexed="18"/>
            <rFont val="Tahoma"/>
            <family val="2"/>
          </rPr>
          <t>*  If you are targeting high growth - score +5
*  If planning to maintain = 0
*  If negative score below zero</t>
        </r>
        <r>
          <rPr>
            <sz val="8"/>
            <color indexed="81"/>
            <rFont val="Tahoma"/>
            <family val="2"/>
          </rPr>
          <t xml:space="preserve">
</t>
        </r>
      </text>
    </comment>
    <comment ref="F8" authorId="0" shapeId="0">
      <text>
        <r>
          <rPr>
            <sz val="10"/>
            <color indexed="81"/>
            <rFont val="Tahoma"/>
            <family val="2"/>
          </rPr>
          <t>Generally both growth and retirement will require funding.  How well prepared is your business to meet these demands?</t>
        </r>
        <r>
          <rPr>
            <sz val="10"/>
            <color indexed="18"/>
            <rFont val="Tahoma"/>
            <family val="2"/>
          </rPr>
          <t xml:space="preserve">
*  Score High if funding for future demands is secure. 
*  If your business will be challenged to meet cash flow demands score Low</t>
        </r>
      </text>
    </comment>
    <comment ref="F9" authorId="0" shapeId="0">
      <text>
        <r>
          <rPr>
            <sz val="10"/>
            <color indexed="81"/>
            <rFont val="Tahoma"/>
            <family val="2"/>
          </rPr>
          <t xml:space="preserve">Do you know what your business is worth? How up to date is the valuation?  Do you know what drives value in your business?
</t>
        </r>
        <r>
          <rPr>
            <sz val="10"/>
            <color indexed="18"/>
            <rFont val="Tahoma"/>
            <family val="2"/>
          </rPr>
          <t>*  Score High if you have a recent valuation to hand
*  Score Low if you do not know</t>
        </r>
      </text>
    </comment>
    <comment ref="F10" authorId="0" shapeId="0">
      <text>
        <r>
          <rPr>
            <sz val="10"/>
            <color indexed="81"/>
            <rFont val="Tahoma"/>
            <family val="2"/>
          </rPr>
          <t xml:space="preserve">Are you aware of the key drivers of your business?  Is the information readily available?  
</t>
        </r>
        <r>
          <rPr>
            <sz val="10"/>
            <color indexed="18"/>
            <rFont val="Tahoma"/>
            <family val="2"/>
          </rPr>
          <t>*  Score High if you have this information at your finger tips.
*  If you just produce information to satisfy the taxman, score Low</t>
        </r>
      </text>
    </comment>
    <comment ref="F11" authorId="0" shapeId="0">
      <text>
        <r>
          <rPr>
            <sz val="10"/>
            <color indexed="81"/>
            <rFont val="Tahoma"/>
            <family val="2"/>
          </rPr>
          <t xml:space="preserve">How well prepared are you to cope with growth?  Do you have the right people, systems, infrastructure?
</t>
        </r>
        <r>
          <rPr>
            <sz val="10"/>
            <color indexed="18"/>
            <rFont val="Tahoma"/>
            <family val="2"/>
          </rPr>
          <t xml:space="preserve">*  If its all systems go - score High
*  If you're straining to cope with the status quo - score Low
*  If you are not planning for growth start at zero and factor in your ability to deal with current status (+/- 1 or 2) </t>
        </r>
      </text>
    </comment>
    <comment ref="F12" authorId="0" shapeId="0">
      <text>
        <r>
          <rPr>
            <sz val="10"/>
            <color indexed="81"/>
            <rFont val="Tahoma"/>
            <family val="2"/>
          </rPr>
          <t xml:space="preserve">Are you the spark-plug in your own engine?  Is the business dependant on you?  
</t>
        </r>
        <r>
          <rPr>
            <sz val="10"/>
            <color indexed="18"/>
            <rFont val="Tahoma"/>
            <family val="2"/>
          </rPr>
          <t>*  If you have a sound management team and your role is primarily strategic score High
*  If your business is dependant on you to function, score Low</t>
        </r>
      </text>
    </comment>
    <comment ref="F13" authorId="0" shapeId="0">
      <text>
        <r>
          <rPr>
            <sz val="10"/>
            <color indexed="81"/>
            <rFont val="Tahoma"/>
            <family val="2"/>
          </rPr>
          <t>Do you have a strong supportive Board of Directors or Advisory Board?  Does it include outside support?</t>
        </r>
        <r>
          <rPr>
            <sz val="10"/>
            <color indexed="18"/>
            <rFont val="Tahoma"/>
            <family val="2"/>
          </rPr>
          <t xml:space="preserve">
*  If you meet regularly and you get a broad range of advise, score High
*  No board?  Score Low
</t>
        </r>
      </text>
    </comment>
    <comment ref="F14" authorId="0" shapeId="0">
      <text>
        <r>
          <rPr>
            <sz val="10"/>
            <color indexed="81"/>
            <rFont val="Tahoma"/>
            <family val="2"/>
          </rPr>
          <t xml:space="preserve">Do you have a documented Business Plan?  When was it last updated?
</t>
        </r>
        <r>
          <rPr>
            <sz val="10"/>
            <color indexed="18"/>
            <rFont val="Tahoma"/>
            <family val="2"/>
          </rPr>
          <t>*  Written plan recently updated, score High
*  No plan, score Low</t>
        </r>
      </text>
    </comment>
    <comment ref="F15" authorId="0" shapeId="0">
      <text>
        <r>
          <rPr>
            <sz val="10"/>
            <color indexed="81"/>
            <rFont val="Tahoma"/>
            <family val="2"/>
          </rPr>
          <t xml:space="preserve">One of the key steps in professionalising any business is to formalise employment systems. Family business is no different.  Clear organisation chart, job descriptions,  performance reviews and remuneration systems are required.
</t>
        </r>
        <r>
          <rPr>
            <sz val="10"/>
            <color indexed="18"/>
            <rFont val="Tahoma"/>
            <family val="2"/>
          </rPr>
          <t>*  If these exist, score High</t>
        </r>
      </text>
    </comment>
    <comment ref="F16" authorId="0" shapeId="0">
      <text>
        <r>
          <rPr>
            <sz val="10"/>
            <color indexed="81"/>
            <rFont val="Tahoma"/>
            <family val="2"/>
          </rPr>
          <t xml:space="preserve">A highly effective team makes things happen.  
</t>
        </r>
        <r>
          <rPr>
            <sz val="10"/>
            <color indexed="18"/>
            <rFont val="Tahoma"/>
            <family val="2"/>
          </rPr>
          <t>* If your team is a high energy powerhouse that takes the world by storm, Score High</t>
        </r>
      </text>
    </comment>
    <comment ref="F17" authorId="0" shapeId="0">
      <text>
        <r>
          <rPr>
            <sz val="10"/>
            <color indexed="81"/>
            <rFont val="Tahoma"/>
            <family val="2"/>
          </rPr>
          <t xml:space="preserve">One of the 7 Habits of Highly Effective People is to 'Begin with the End in Mind'.  Do you have a uniting common vision that inspires both you and the next generation?
</t>
        </r>
        <r>
          <rPr>
            <sz val="10"/>
            <color indexed="18"/>
            <rFont val="Tahoma"/>
            <family val="2"/>
          </rPr>
          <t>*  If you have a uniting common vision, score High</t>
        </r>
      </text>
    </comment>
    <comment ref="F18" authorId="0" shapeId="0">
      <text>
        <r>
          <rPr>
            <sz val="10"/>
            <color indexed="81"/>
            <rFont val="Tahoma"/>
            <family val="2"/>
          </rPr>
          <t xml:space="preserve">In a family business it is sometimes difficult to keep family issues out of the work place and business issues out of the home.  How well do you manage to do it?
</t>
        </r>
        <r>
          <rPr>
            <sz val="10"/>
            <color indexed="18"/>
            <rFont val="Tahoma"/>
            <family val="2"/>
          </rPr>
          <t>*  Score High if there is a clear separation.
*  If you are arguing about family issues in front of employees, score Low.</t>
        </r>
      </text>
    </comment>
    <comment ref="F19" authorId="0" shapeId="0">
      <text>
        <r>
          <rPr>
            <sz val="10"/>
            <color indexed="81"/>
            <rFont val="Tahoma"/>
            <family val="2"/>
          </rPr>
          <t xml:space="preserve">In todays world conflict is probably inevitable and is not necessarily bad.  The way it's handled  determines whether it leads to positive outcomes.  Do you have systems in place to defuse tense situations?  Or is it just swept under the carpet.
</t>
        </r>
        <r>
          <rPr>
            <sz val="10"/>
            <color indexed="18"/>
            <rFont val="Tahoma"/>
            <family val="2"/>
          </rPr>
          <t xml:space="preserve">*  If you have systems in place that allow for effective conflict management, score High
</t>
        </r>
      </text>
    </comment>
    <comment ref="F20" authorId="0" shapeId="0">
      <text>
        <r>
          <rPr>
            <sz val="10"/>
            <color indexed="81"/>
            <rFont val="Tahoma"/>
            <family val="2"/>
          </rPr>
          <t xml:space="preserve">In family business as in all relationships, communication is the name of the game.  
</t>
        </r>
        <r>
          <rPr>
            <sz val="10"/>
            <color indexed="18"/>
            <rFont val="Tahoma"/>
            <family val="2"/>
          </rPr>
          <t>*  If there is clear and open communication at all levels in your family business, score High
*  Score Low if the quality of your communication is poor or requires the intervention of intermediaries.</t>
        </r>
      </text>
    </comment>
    <comment ref="F21" authorId="0" shapeId="0">
      <text>
        <r>
          <rPr>
            <sz val="10"/>
            <color indexed="81"/>
            <rFont val="Tahoma"/>
            <family val="2"/>
          </rPr>
          <t xml:space="preserve">The ability to balance business, personal and family priorities is a critical challenge in family owned and managed business.  How well do you do it?.
</t>
        </r>
        <r>
          <rPr>
            <sz val="10"/>
            <color indexed="18"/>
            <rFont val="Tahoma"/>
            <family val="2"/>
          </rPr>
          <t>*  If you can truly say that you have the balance right, score High</t>
        </r>
      </text>
    </comment>
    <comment ref="F22" authorId="0" shapeId="0">
      <text>
        <r>
          <rPr>
            <sz val="10"/>
            <color indexed="81"/>
            <rFont val="Tahoma"/>
            <family val="2"/>
          </rPr>
          <t xml:space="preserve">It has been said that most issues that arise in a family business occur because of the overlap between family and business values.
</t>
        </r>
        <r>
          <rPr>
            <sz val="10"/>
            <color indexed="18"/>
            <rFont val="Tahoma"/>
            <family val="2"/>
          </rPr>
          <t>*  If you have established clear rules or guidelines, score High
*  If there is inconsistency or poor understanding of the 'rules of the game', score Low</t>
        </r>
      </text>
    </comment>
    <comment ref="F23" authorId="0" shapeId="0">
      <text>
        <r>
          <rPr>
            <sz val="10"/>
            <color indexed="81"/>
            <rFont val="Tahoma"/>
            <family val="2"/>
          </rPr>
          <t xml:space="preserve">Is your life balanced?  Are you too busy to look after some of the truly important things, family, friends, health?
</t>
        </r>
        <r>
          <rPr>
            <sz val="10"/>
            <color indexed="18"/>
            <rFont val="Tahoma"/>
            <family val="2"/>
          </rPr>
          <t>*  Score High if your life is in balance.</t>
        </r>
      </text>
    </comment>
    <comment ref="F24" authorId="0" shapeId="0">
      <text>
        <r>
          <rPr>
            <sz val="10"/>
            <color indexed="81"/>
            <rFont val="Tahoma"/>
            <family val="2"/>
          </rPr>
          <t xml:space="preserve">Is employment in the family business a right or an opportunity?  Will a family member be guaranteed a job, even if a suitable position doesn't currently exist?  Do family members need to meet educational or experience criteria?  Clarifying these rules can make life a lot easier.
</t>
        </r>
        <r>
          <rPr>
            <sz val="10"/>
            <color indexed="18"/>
            <rFont val="Tahoma"/>
            <family val="2"/>
          </rPr>
          <t xml:space="preserve">*  If there are clear rules that are understood by all, score High
</t>
        </r>
      </text>
    </comment>
    <comment ref="F25" authorId="0" shapeId="0">
      <text>
        <r>
          <rPr>
            <sz val="10"/>
            <color indexed="81"/>
            <rFont val="Tahoma"/>
            <family val="2"/>
          </rPr>
          <t xml:space="preserve">For successful succession  you need successors who are both willing and able. 
</t>
        </r>
        <r>
          <rPr>
            <sz val="10"/>
            <color indexed="18"/>
            <rFont val="Tahoma"/>
            <family val="2"/>
          </rPr>
          <t>*  If your potential successors are both willing and able, score High
*  Neither score low
*  One or the other, score 0, or below</t>
        </r>
      </text>
    </comment>
    <comment ref="F26" authorId="0" shapeId="0">
      <text>
        <r>
          <rPr>
            <sz val="10"/>
            <color indexed="81"/>
            <rFont val="Tahoma"/>
            <family val="2"/>
          </rPr>
          <t xml:space="preserve">Do you have a documented Succession Plan?  When was it last updated?
</t>
        </r>
        <r>
          <rPr>
            <sz val="10"/>
            <color indexed="18"/>
            <rFont val="Tahoma"/>
            <family val="2"/>
          </rPr>
          <t xml:space="preserve">*  Written plan recently updated, score High
*  No plan, score Low
*  If you plan to sell rather than transfer to successors assess the quality of your 'Sale Readiness Plan' </t>
        </r>
      </text>
    </comment>
    <comment ref="F27" authorId="0" shapeId="0">
      <text>
        <r>
          <rPr>
            <sz val="10"/>
            <color indexed="81"/>
            <rFont val="Tahoma"/>
            <family val="2"/>
          </rPr>
          <t xml:space="preserve">Not all family members have the ability to lead.  A business generally only requires one leader.  Are other family members provided with the opportunity to maximise their potential?
</t>
        </r>
        <r>
          <rPr>
            <sz val="10"/>
            <color indexed="18"/>
            <rFont val="Tahoma"/>
            <family val="2"/>
          </rPr>
          <t xml:space="preserve">*  If they are, score High.
*  Score Low if not
</t>
        </r>
      </text>
    </comment>
    <comment ref="F28" authorId="1" shapeId="0">
      <text>
        <r>
          <rPr>
            <sz val="10"/>
            <color indexed="81"/>
            <rFont val="Tahoma"/>
            <family val="2"/>
          </rPr>
          <t xml:space="preserve">Do you have a leadership development program in place for potential successors? 
</t>
        </r>
        <r>
          <rPr>
            <sz val="10"/>
            <color indexed="18"/>
            <rFont val="Tahoma"/>
            <family val="2"/>
          </rPr>
          <t xml:space="preserve">* Score High if in place and you are seeing tangible results or if successor already has the skills required to take over
* If no program exists but your successor needs training before ready to take over score Low </t>
        </r>
        <r>
          <rPr>
            <sz val="8"/>
            <color indexed="81"/>
            <rFont val="Tahoma"/>
            <family val="2"/>
          </rPr>
          <t xml:space="preserve">
</t>
        </r>
      </text>
    </comment>
    <comment ref="F29" authorId="0" shapeId="0">
      <text>
        <r>
          <rPr>
            <sz val="10"/>
            <color indexed="81"/>
            <rFont val="Tahoma"/>
            <family val="2"/>
          </rPr>
          <t xml:space="preserve">Very few people are 'born leaders'.  Most require training, guidance and mentoring. 
</t>
        </r>
        <r>
          <rPr>
            <sz val="10"/>
            <color indexed="18"/>
            <rFont val="Tahoma"/>
            <family val="2"/>
          </rPr>
          <t>*  If your successor is ready to take over, score High
*  Score Low if they require significant development</t>
        </r>
      </text>
    </comment>
    <comment ref="F30" authorId="0" shapeId="0">
      <text>
        <r>
          <rPr>
            <sz val="10"/>
            <color indexed="81"/>
            <rFont val="Tahoma"/>
            <family val="2"/>
          </rPr>
          <t xml:space="preserve">Do you have a documented Personal Plan?  When was it last updated?
</t>
        </r>
        <r>
          <rPr>
            <sz val="10"/>
            <color indexed="18"/>
            <rFont val="Tahoma"/>
            <family val="2"/>
          </rPr>
          <t>*  Written plan recently updated, score High
*  No plan, score Low</t>
        </r>
      </text>
    </comment>
    <comment ref="F31" authorId="0" shapeId="0">
      <text>
        <r>
          <rPr>
            <sz val="10"/>
            <color indexed="81"/>
            <rFont val="Tahoma"/>
            <family val="2"/>
          </rPr>
          <t xml:space="preserve">With the help of modern science you could be 'a long time retired'.  Do you have sufficient funds to maintain you in the lifestyle you require?  
</t>
        </r>
        <r>
          <rPr>
            <sz val="10"/>
            <color indexed="18"/>
            <rFont val="Tahoma"/>
            <family val="2"/>
          </rPr>
          <t>*  If the $'s stack up, score High.
*  Score Low if the future look's uncertain.
*  If you plan to transfer the business to family and the business represents most of your asset base, score Low</t>
        </r>
      </text>
    </comment>
    <comment ref="F32" authorId="1" shapeId="0">
      <text>
        <r>
          <rPr>
            <sz val="10"/>
            <color indexed="81"/>
            <rFont val="Tahoma"/>
            <family val="2"/>
          </rPr>
          <t xml:space="preserve">Preparing for retirement goes beyond establishing financial security and finding someone to hand the keys to.  It involves preparing for a new stage in life and requires a significant shift in mindset.  Are you really prepared?
</t>
        </r>
        <r>
          <rPr>
            <sz val="10"/>
            <color indexed="18"/>
            <rFont val="Tahoma"/>
            <family val="2"/>
          </rPr>
          <t>*  Score high if you have made the required adjustment
*  If you believe retirement = death, score Low</t>
        </r>
        <r>
          <rPr>
            <sz val="8"/>
            <color indexed="81"/>
            <rFont val="Tahoma"/>
            <family val="2"/>
          </rPr>
          <t xml:space="preserve">
</t>
        </r>
      </text>
    </comment>
    <comment ref="F33" authorId="0" shapeId="0">
      <text>
        <r>
          <rPr>
            <sz val="10"/>
            <color indexed="81"/>
            <rFont val="Tahoma"/>
            <family val="2"/>
          </rPr>
          <t xml:space="preserve">Covering your business against the risk of an insurable event is prudent management.  
</t>
        </r>
        <r>
          <rPr>
            <sz val="10"/>
            <color indexed="18"/>
            <rFont val="Tahoma"/>
            <family val="2"/>
          </rPr>
          <t xml:space="preserve">* If you are adequately covered, score High
</t>
        </r>
      </text>
    </comment>
    <comment ref="F34" authorId="0" shapeId="0">
      <text>
        <r>
          <rPr>
            <sz val="10"/>
            <color indexed="81"/>
            <rFont val="Tahoma"/>
            <family val="2"/>
          </rPr>
          <t xml:space="preserve">Preparation for unforeseen contingencies goes beyond insurable events.  Are you prepared for - 
 - Loss of major customer/supplier?
 - Sudden death/disability/departure of a key family member or employee?
 - Major computer/equipment failure?
 - Product recall, OHS, adverse PR?
Is your business prepared for the unexpected?
</t>
        </r>
        <r>
          <rPr>
            <sz val="10"/>
            <color indexed="18"/>
            <rFont val="Tahoma"/>
            <family val="2"/>
          </rPr>
          <t xml:space="preserve">*  Score High if well rehearsed plans are in place.
</t>
        </r>
      </text>
    </comment>
    <comment ref="F35" authorId="0" shapeId="0">
      <text>
        <r>
          <rPr>
            <sz val="10"/>
            <color indexed="81"/>
            <rFont val="Tahoma"/>
            <family val="2"/>
          </rPr>
          <t xml:space="preserve">Has your will been updated recently?  Does it reflect your current wishes?  Does it consider business and tax structures?  Do you have a Buy Sell agreement?  Are you aware of its terms?  Is it adequately funded?
</t>
        </r>
        <r>
          <rPr>
            <sz val="10"/>
            <color indexed="18"/>
            <rFont val="Tahoma"/>
            <family val="2"/>
          </rPr>
          <t>*  Score High if the answer is yes</t>
        </r>
      </text>
    </comment>
  </commentList>
</comments>
</file>

<file path=xl/sharedStrings.xml><?xml version="1.0" encoding="utf-8"?>
<sst xmlns="http://schemas.openxmlformats.org/spreadsheetml/2006/main" count="269" uniqueCount="151">
  <si>
    <t>How well do family members work together as an effective team.</t>
  </si>
  <si>
    <t>Effective Teams</t>
  </si>
  <si>
    <t>Maximise Business Value</t>
  </si>
  <si>
    <t>Professionalising the business</t>
  </si>
  <si>
    <t>Communication &amp; Conflict Management</t>
  </si>
  <si>
    <t>Succession Planning</t>
  </si>
  <si>
    <t>Documented Family Rules</t>
  </si>
  <si>
    <t>Personal Retirement Planning</t>
  </si>
  <si>
    <t>Sales and Profit growth over the past 3 years</t>
  </si>
  <si>
    <t>Expectation of future growth</t>
  </si>
  <si>
    <t>Adequacy of resources and staff to cope with growth</t>
  </si>
  <si>
    <t>Availability of willing and able successors</t>
  </si>
  <si>
    <t>Career development plans for family members</t>
  </si>
  <si>
    <t>Currency of written personal plan</t>
  </si>
  <si>
    <t>Currency of written business plan</t>
  </si>
  <si>
    <t>Currency of written succession plan</t>
  </si>
  <si>
    <t>Effectiveness of conflict management processes</t>
  </si>
  <si>
    <t>Agreed rules that guide the overlap between family and business values</t>
  </si>
  <si>
    <t>Open, clear and constructive communication between family members</t>
  </si>
  <si>
    <t>Leadership skills of potential successors</t>
  </si>
  <si>
    <t>Ability to check at any time profit, sales, expenses, cash flow</t>
  </si>
  <si>
    <t>Achievement of lifestyle objectives</t>
  </si>
  <si>
    <t>Preparation for unforeseen contingencies e.g. death, divorce, disaster, product recall etc</t>
  </si>
  <si>
    <t>Existence of a unifying common vision</t>
  </si>
  <si>
    <t>Ability to balance business, personal and family priorities</t>
  </si>
  <si>
    <t>How would you RATE the following factors in your family business?</t>
  </si>
  <si>
    <t>Knowledge of the current value of business</t>
  </si>
  <si>
    <t>www.fbrc.com.au</t>
  </si>
  <si>
    <t xml:space="preserve">Early Warning Signs   </t>
  </si>
  <si>
    <t xml:space="preserve">Issue under Control   </t>
  </si>
  <si>
    <t xml:space="preserve">Remedial Action Required   </t>
  </si>
  <si>
    <t>Your responses to the questions above indicates the following.</t>
  </si>
  <si>
    <t>Leadership Development</t>
  </si>
  <si>
    <t>Current CEO's preparation for eventual retirement</t>
  </si>
  <si>
    <t>Adequacy of insurance cover - keyperson, disability, trauma etc</t>
  </si>
  <si>
    <t xml:space="preserve">Effectiveness of management team </t>
  </si>
  <si>
    <t>Competent, contributing advisory board</t>
  </si>
  <si>
    <t>Formal job descriptions, appraisal and remuneration systems</t>
  </si>
  <si>
    <t xml:space="preserve">Ability to fund future growth plans </t>
  </si>
  <si>
    <t>9 Key Success Factors</t>
  </si>
  <si>
    <t>Clarity of rules for employing family members eg. children, in-laws</t>
  </si>
  <si>
    <t>Family Business Diagnostic</t>
  </si>
  <si>
    <t>Name</t>
  </si>
  <si>
    <t>Hint</t>
  </si>
  <si>
    <t>Scale                    Low &lt;---&gt; High</t>
  </si>
  <si>
    <t>- 5      to    + 5</t>
  </si>
  <si>
    <t>Scroll Down for Results</t>
  </si>
  <si>
    <t>Contingency Planning</t>
  </si>
  <si>
    <t>Date:</t>
  </si>
  <si>
    <t>Key Success Factors</t>
  </si>
  <si>
    <t>Family Members/Managers</t>
  </si>
  <si>
    <t>Optional Legend</t>
  </si>
  <si>
    <t>No</t>
  </si>
  <si>
    <t>Results Area</t>
  </si>
  <si>
    <t>Score where you currently stand on each of the following issues on the scale -5 to +5</t>
  </si>
  <si>
    <t xml:space="preserve">                    -5 = Low, Poor          0 = Average         +5 = High, Good </t>
  </si>
  <si>
    <t>Degree to which the current CEO's retirement is adequately funded</t>
  </si>
  <si>
    <t>Training and development program for potential successor</t>
  </si>
  <si>
    <t>Degree to which family issues are kept out of the workplace</t>
  </si>
  <si>
    <t>Instructions</t>
  </si>
  <si>
    <t>Consider each question and enter your score in the yellow area on a scale of -5 to +5</t>
  </si>
  <si>
    <t xml:space="preserve">  +5 = Good</t>
  </si>
  <si>
    <t xml:space="preserve">    0 = Average</t>
  </si>
  <si>
    <t xml:space="preserve">   -5 = Poor</t>
  </si>
  <si>
    <t>For further explanation on the questions move your cursor over the Red square in the Hint column below.</t>
  </si>
  <si>
    <t>For further explanation of the questions move your cursor over the Red square in the Hint column.</t>
  </si>
  <si>
    <t>After answering the 30 questions scroll down to the Results Area</t>
  </si>
  <si>
    <t>Family Business Resource Centre</t>
  </si>
  <si>
    <t xml:space="preserve">Enter Company name, email and date of completion.  If using the Multiple worksheet you can  </t>
  </si>
  <si>
    <t>identify family members in the legend at the foot of the worksheet.</t>
  </si>
  <si>
    <t xml:space="preserve">Choose either Single or Multiple respondent worksheet. (Multiple sheet allows you to compare </t>
  </si>
  <si>
    <t>responses.)</t>
  </si>
  <si>
    <t>Success  Factor</t>
  </si>
  <si>
    <t>Click on Arrow to select Key</t>
  </si>
  <si>
    <t>If you want to see which questions apply to a particular issue go to the Key Success Factor drop</t>
  </si>
  <si>
    <t>down box below the questionnaire.  Click on the arrow  and select an issue.  The relevant questions</t>
  </si>
  <si>
    <t>will be highlighted.   As not all issues are equally important, weightings have been applied to arrive</t>
  </si>
  <si>
    <t>at the resulting scores.</t>
  </si>
  <si>
    <t>the results to</t>
  </si>
  <si>
    <t>for further analysis.</t>
  </si>
  <si>
    <t xml:space="preserve">We suggest that you review the results and discuss them with your family.  Alternatively email </t>
  </si>
  <si>
    <t xml:space="preserve">The contents of this model are general in nature and we accept no responsibility for persons acting on information  </t>
  </si>
  <si>
    <t>contained herein without first seeking professional advice.</t>
  </si>
  <si>
    <t>for further information on any of the Key Success Factors listed above.</t>
  </si>
  <si>
    <t>Contact us</t>
  </si>
  <si>
    <t>Family Business Diagnostic - Multiple Input Version</t>
  </si>
  <si>
    <t xml:space="preserve">Family Business Diagnostic - Multiple Input Version </t>
  </si>
  <si>
    <t xml:space="preserve">       Phone</t>
  </si>
  <si>
    <r>
      <t>Email</t>
    </r>
    <r>
      <rPr>
        <b/>
        <sz val="11"/>
        <rFont val="Arial"/>
        <family val="2"/>
      </rPr>
      <t xml:space="preserve"> </t>
    </r>
  </si>
  <si>
    <t>_____________________________________________</t>
  </si>
  <si>
    <t>________________</t>
  </si>
  <si>
    <t>Click for -</t>
  </si>
  <si>
    <t>Single Worksheet</t>
  </si>
  <si>
    <t>Multiple Worksheet</t>
  </si>
  <si>
    <t>Ave.</t>
  </si>
  <si>
    <t xml:space="preserve">  Remedial Action Required   </t>
  </si>
  <si>
    <t xml:space="preserve"> Early Warning Signs   </t>
  </si>
  <si>
    <t xml:space="preserve"> Issue under Control   </t>
  </si>
  <si>
    <t xml:space="preserve">State to which wills, buy sell agreements reflect current desires </t>
  </si>
  <si>
    <t xml:space="preserve">1. Opening Page </t>
  </si>
  <si>
    <t>a. Instructions</t>
  </si>
  <si>
    <t>b. Can link to either Single &amp; Multiple Diagnostics</t>
  </si>
  <si>
    <t>a. Score on -5 to +5 scale –</t>
  </si>
  <si>
    <t>b. Hover cursor over Red square next to question for additional information</t>
  </si>
  <si>
    <t>c. When assessing remember  the GIGO principle –</t>
  </si>
  <si>
    <t xml:space="preserve">       Garbage In – Garbage Out</t>
  </si>
  <si>
    <t xml:space="preserve">d. Complete all questions then scroll down for results - </t>
  </si>
  <si>
    <t>b. Scroll down for a summary of the results and average ratings</t>
  </si>
  <si>
    <t xml:space="preserve">c. Useful as the basis of discussion ie –  what are the reasons for the different perceptions?  </t>
  </si>
  <si>
    <t>a. View by selecting Multiple Graph worksheet</t>
  </si>
  <si>
    <t>a. ask questions and promote discussion</t>
  </si>
  <si>
    <t>b. identify areas of that require attention</t>
  </si>
  <si>
    <t>c. develop strategies and action plans to move forward</t>
  </si>
  <si>
    <t xml:space="preserve">e. To diagnose (reverse engineer) – ‘Click on Arrow for Key Success Factor’ and the </t>
  </si>
  <si>
    <t xml:space="preserve">f. If planning to compare results with other members of the family/business – </t>
  </si>
  <si>
    <t xml:space="preserve">          then Copy responses and Paste into Multiple worksheet</t>
  </si>
  <si>
    <t xml:space="preserve">    responses that give rise to that factor are highlighted.  Use this to identify the key </t>
  </si>
  <si>
    <t xml:space="preserve">    to be addressed.  </t>
  </si>
  <si>
    <t xml:space="preserve">4. Multiple Graph </t>
  </si>
  <si>
    <t>5.  The purpose of the diagnostic is to –</t>
  </si>
  <si>
    <t xml:space="preserve">a. Various members of the family/business can enter data on this worksheet or you can use it </t>
  </si>
  <si>
    <t xml:space="preserve">    as suggested above ie copy/paste from ‘Single’ worksheet.</t>
  </si>
  <si>
    <t>d. The purpose of the Diagnostic is NOT to give definitive answers.</t>
  </si>
  <si>
    <t xml:space="preserve">      -5 = Poor, 0 = Average,  +5 + Excellent</t>
  </si>
  <si>
    <t>2. Single – Input Sheet and Results</t>
  </si>
  <si>
    <t>3. Multiple – Input Sheet and Results</t>
  </si>
  <si>
    <t>Scroll down for more detailed instructions</t>
  </si>
  <si>
    <t>Melbourne Vic 3004</t>
  </si>
  <si>
    <t>03 9018 9800</t>
  </si>
  <si>
    <t>fambusiness@fbrc.com.au</t>
  </si>
  <si>
    <t>Company</t>
  </si>
  <si>
    <t>Multiple Graph Summary of Scores</t>
  </si>
  <si>
    <t>How to use the FBA Family Business Diagnostic</t>
  </si>
  <si>
    <t>9 Family Business Success Factors</t>
  </si>
  <si>
    <t>As family business advisors we believe that successful family businesses have the following nine key issues under control.</t>
  </si>
  <si>
    <t>Date</t>
  </si>
  <si>
    <t>For assistance with these issues call -</t>
  </si>
  <si>
    <t>Family Business Australia</t>
  </si>
  <si>
    <t>03 9867 5322</t>
  </si>
  <si>
    <t>www.fambiz.org.au</t>
  </si>
  <si>
    <r>
      <t>i.</t>
    </r>
    <r>
      <rPr>
        <sz val="9"/>
        <rFont val="Times New Roman"/>
        <family val="1"/>
      </rPr>
      <t xml:space="preserve">      </t>
    </r>
    <r>
      <rPr>
        <sz val="9"/>
        <rFont val="Arial"/>
        <family val="2"/>
      </rPr>
      <t>Assessment in ‘9 Key Success Factors’</t>
    </r>
  </si>
  <si>
    <r>
      <t>ii.</t>
    </r>
    <r>
      <rPr>
        <sz val="9"/>
        <rFont val="Times New Roman"/>
        <family val="1"/>
      </rPr>
      <t xml:space="preserve">      </t>
    </r>
    <r>
      <rPr>
        <sz val="9"/>
        <rFont val="Arial"/>
        <family val="2"/>
      </rPr>
      <t>Graph of results</t>
    </r>
  </si>
  <si>
    <r>
      <t>i.</t>
    </r>
    <r>
      <rPr>
        <sz val="9"/>
        <rFont val="Times New Roman"/>
        <family val="1"/>
      </rPr>
      <t xml:space="preserve">      </t>
    </r>
    <r>
      <rPr>
        <sz val="9"/>
        <rFont val="Arial"/>
        <family val="2"/>
      </rPr>
      <t>Single – for data entry</t>
    </r>
  </si>
  <si>
    <r>
      <t>ii.</t>
    </r>
    <r>
      <rPr>
        <sz val="9"/>
        <rFont val="Times New Roman"/>
        <family val="1"/>
      </rPr>
      <t xml:space="preserve">      </t>
    </r>
    <r>
      <rPr>
        <sz val="9"/>
        <rFont val="Arial"/>
        <family val="2"/>
      </rPr>
      <t>Multiple – compare perceptions of family members</t>
    </r>
  </si>
  <si>
    <t>© Lucio Dana &amp; Harry Kras</t>
  </si>
  <si>
    <t>Suite 3, Level 5, 24 Albert Road</t>
  </si>
  <si>
    <t>South Melbourne, VIC 3205</t>
  </si>
  <si>
    <t>info@fambiz.org.au</t>
  </si>
  <si>
    <t>Level 2, 570 St Kilda Road</t>
  </si>
  <si>
    <t>v1702</t>
  </si>
  <si>
    <t>© Lucio Dana &amp; Harry Kras 2003-2017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</si>
</sst>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0" x14ac:knownFonts="1">
    <font>
      <sz val="10"/>
      <name val="Arial"/>
    </font>
    <font>
      <sz val="10"/>
      <name val="Arial"/>
    </font>
    <font>
      <b/>
      <sz val="10"/>
      <name val="Arial"/>
      <family val="2"/>
    </font>
    <font>
      <sz val="10"/>
      <name val="Arial"/>
      <family val="2"/>
    </font>
    <font>
      <b/>
      <sz val="20"/>
      <name val="Arial"/>
      <family val="2"/>
    </font>
    <font>
      <b/>
      <u/>
      <sz val="12"/>
      <color indexed="18"/>
      <name val="Arial"/>
      <family val="2"/>
    </font>
    <font>
      <b/>
      <sz val="16"/>
      <name val="Arial"/>
      <family val="2"/>
    </font>
    <font>
      <i/>
      <sz val="10"/>
      <name val="Arial"/>
      <family val="2"/>
    </font>
    <font>
      <sz val="10"/>
      <color indexed="10"/>
      <name val="Arial"/>
      <family val="2"/>
    </font>
    <font>
      <sz val="9"/>
      <name val="Arial"/>
      <family val="2"/>
    </font>
    <font>
      <sz val="10"/>
      <color indexed="9"/>
      <name val="Arial"/>
      <family val="2"/>
    </font>
    <font>
      <sz val="10"/>
      <color indexed="10"/>
      <name val="Arial"/>
      <family val="2"/>
    </font>
    <font>
      <b/>
      <sz val="10"/>
      <name val="Arial"/>
      <family val="2"/>
    </font>
    <font>
      <u/>
      <sz val="10"/>
      <color indexed="12"/>
      <name val="Arial"/>
      <family val="2"/>
    </font>
    <font>
      <b/>
      <sz val="10"/>
      <name val="Arial Unicode MS"/>
      <family val="2"/>
    </font>
    <font>
      <b/>
      <sz val="11"/>
      <name val="Arial"/>
      <family val="2"/>
    </font>
    <font>
      <sz val="8"/>
      <color indexed="81"/>
      <name val="Tahoma"/>
      <family val="2"/>
    </font>
    <font>
      <b/>
      <sz val="8"/>
      <name val="Arial"/>
      <family val="2"/>
    </font>
    <font>
      <i/>
      <sz val="10"/>
      <name val="Arial"/>
      <family val="2"/>
    </font>
    <font>
      <i/>
      <sz val="9"/>
      <name val="Arial"/>
      <family val="2"/>
    </font>
    <font>
      <i/>
      <sz val="10"/>
      <color indexed="10"/>
      <name val="Arial"/>
      <family val="2"/>
    </font>
    <font>
      <i/>
      <sz val="10"/>
      <color indexed="9"/>
      <name val="Arial"/>
      <family val="2"/>
    </font>
    <font>
      <i/>
      <sz val="10"/>
      <color indexed="10"/>
      <name val="Arial"/>
      <family val="2"/>
    </font>
    <font>
      <sz val="10"/>
      <color indexed="81"/>
      <name val="Tahoma"/>
      <family val="2"/>
    </font>
    <font>
      <sz val="10"/>
      <color indexed="18"/>
      <name val="Tahoma"/>
      <family val="2"/>
    </font>
    <font>
      <sz val="10"/>
      <color indexed="32"/>
      <name val="Tahoma"/>
      <family val="2"/>
    </font>
    <font>
      <b/>
      <sz val="9"/>
      <name val="Arial"/>
      <family val="2"/>
    </font>
    <font>
      <sz val="10"/>
      <name val="Arial"/>
      <family val="2"/>
    </font>
    <font>
      <sz val="10"/>
      <name val="Arial"/>
      <family val="2"/>
    </font>
    <font>
      <b/>
      <sz val="10"/>
      <color indexed="10"/>
      <name val="Arial"/>
      <family val="2"/>
    </font>
    <font>
      <b/>
      <sz val="12"/>
      <color indexed="18"/>
      <name val="Arial"/>
      <family val="2"/>
    </font>
    <font>
      <b/>
      <sz val="10"/>
      <color indexed="9"/>
      <name val="Arial"/>
      <family val="2"/>
    </font>
    <font>
      <sz val="10"/>
      <color indexed="9"/>
      <name val="Arial"/>
      <family val="2"/>
    </font>
    <font>
      <i/>
      <sz val="10"/>
      <color indexed="9"/>
      <name val="Arial"/>
      <family val="2"/>
    </font>
    <font>
      <u/>
      <sz val="10"/>
      <color indexed="9"/>
      <name val="Arial"/>
      <family val="2"/>
    </font>
    <font>
      <b/>
      <sz val="12"/>
      <name val="Arial"/>
      <family val="2"/>
    </font>
    <font>
      <sz val="12"/>
      <name val="Arial"/>
      <family val="2"/>
    </font>
    <font>
      <b/>
      <sz val="14"/>
      <name val="Arial"/>
      <family val="2"/>
    </font>
    <font>
      <b/>
      <sz val="10"/>
      <color indexed="62"/>
      <name val="Arial"/>
      <family val="2"/>
    </font>
    <font>
      <sz val="9"/>
      <name val="Arial"/>
      <family val="2"/>
    </font>
    <font>
      <sz val="9"/>
      <color indexed="10"/>
      <name val="Arial"/>
      <family val="2"/>
    </font>
    <font>
      <sz val="10"/>
      <color indexed="8"/>
      <name val="Arial"/>
      <family val="2"/>
    </font>
    <font>
      <b/>
      <sz val="18"/>
      <name val="Arial"/>
      <family val="2"/>
    </font>
    <font>
      <sz val="8"/>
      <name val="Arial"/>
      <family val="2"/>
    </font>
    <font>
      <sz val="11"/>
      <name val="Arial"/>
      <family val="2"/>
    </font>
    <font>
      <b/>
      <sz val="11"/>
      <color indexed="18"/>
      <name val="Arial"/>
      <family val="2"/>
    </font>
    <font>
      <b/>
      <sz val="13"/>
      <name val="Arial"/>
      <family val="2"/>
    </font>
    <font>
      <sz val="8"/>
      <name val="Arial"/>
      <family val="2"/>
    </font>
    <font>
      <sz val="8"/>
      <name val="Times New Roman"/>
      <family val="1"/>
    </font>
    <font>
      <sz val="7"/>
      <name val="Times New Roman"/>
      <family val="1"/>
    </font>
    <font>
      <b/>
      <u/>
      <sz val="10"/>
      <color indexed="30"/>
      <name val="Arial"/>
      <family val="2"/>
    </font>
    <font>
      <u/>
      <sz val="9"/>
      <color indexed="12"/>
      <name val="Arial"/>
      <family val="2"/>
    </font>
    <font>
      <i/>
      <sz val="9"/>
      <color indexed="9"/>
      <name val="Arial"/>
      <family val="2"/>
    </font>
    <font>
      <b/>
      <i/>
      <sz val="9"/>
      <name val="Arial"/>
      <family val="2"/>
    </font>
    <font>
      <b/>
      <sz val="20"/>
      <color indexed="8"/>
      <name val="Arial"/>
      <family val="2"/>
    </font>
    <font>
      <b/>
      <sz val="11.5"/>
      <color indexed="8"/>
      <name val="Arial"/>
      <family val="2"/>
    </font>
    <font>
      <b/>
      <sz val="10"/>
      <color indexed="9"/>
      <name val="Arial"/>
      <family val="2"/>
    </font>
    <font>
      <sz val="10"/>
      <color indexed="9"/>
      <name val="Arial"/>
      <family val="2"/>
    </font>
    <font>
      <sz val="9"/>
      <name val="Arial"/>
    </font>
    <font>
      <sz val="9"/>
      <name val="Times New Roman"/>
      <family val="1"/>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0"/>
        <bgColor indexed="64"/>
      </patternFill>
    </fill>
    <fill>
      <patternFill patternType="solid">
        <fgColor indexed="13"/>
        <bgColor indexed="64"/>
      </patternFill>
    </fill>
    <fill>
      <patternFill patternType="solid">
        <fgColor indexed="17"/>
        <bgColor indexed="64"/>
      </patternFill>
    </fill>
    <fill>
      <patternFill patternType="solid">
        <fgColor indexed="31"/>
        <bgColor indexed="64"/>
      </patternFill>
    </fill>
    <fill>
      <patternFill patternType="solid">
        <fgColor indexed="11"/>
        <bgColor indexed="64"/>
      </patternFill>
    </fill>
  </fills>
  <borders count="39">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263">
    <xf numFmtId="0" fontId="0" fillId="0" borderId="0" xfId="0"/>
    <xf numFmtId="0" fontId="0" fillId="0" borderId="0" xfId="0" applyProtection="1">
      <protection locked="0"/>
    </xf>
    <xf numFmtId="0" fontId="0" fillId="2" borderId="0" xfId="0" applyFill="1" applyBorder="1"/>
    <xf numFmtId="0" fontId="5" fillId="2" borderId="0" xfId="0" applyFont="1" applyFill="1" applyBorder="1" applyAlignment="1">
      <alignment horizontal="center"/>
    </xf>
    <xf numFmtId="0" fontId="0" fillId="2" borderId="0" xfId="0" applyFill="1"/>
    <xf numFmtId="0" fontId="0" fillId="2" borderId="0" xfId="0" applyFill="1" applyAlignment="1">
      <alignment horizontal="center"/>
    </xf>
    <xf numFmtId="0" fontId="2" fillId="2" borderId="0" xfId="0" applyFont="1" applyFill="1" applyBorder="1"/>
    <xf numFmtId="2" fontId="2" fillId="2" borderId="0" xfId="0" applyNumberFormat="1" applyFont="1" applyFill="1" applyBorder="1" applyAlignment="1">
      <alignment horizontal="center"/>
    </xf>
    <xf numFmtId="0" fontId="2" fillId="2" borderId="0" xfId="0" applyFont="1" applyFill="1"/>
    <xf numFmtId="0" fontId="7" fillId="2" borderId="0" xfId="0" applyFont="1" applyFill="1"/>
    <xf numFmtId="0" fontId="9" fillId="2" borderId="0" xfId="0" applyFont="1" applyFill="1" applyBorder="1"/>
    <xf numFmtId="0" fontId="10" fillId="0" borderId="0" xfId="0" applyFont="1"/>
    <xf numFmtId="0" fontId="8" fillId="2" borderId="0" xfId="0" applyFont="1" applyFill="1"/>
    <xf numFmtId="0" fontId="11" fillId="2" borderId="0" xfId="0" applyFont="1" applyFill="1" applyProtection="1">
      <protection hidden="1"/>
    </xf>
    <xf numFmtId="0" fontId="4" fillId="0" borderId="0" xfId="0" applyFont="1"/>
    <xf numFmtId="0" fontId="2" fillId="0" borderId="0" xfId="0" applyFont="1"/>
    <xf numFmtId="0" fontId="0" fillId="0" borderId="0" xfId="0" applyAlignment="1">
      <alignment horizontal="center"/>
    </xf>
    <xf numFmtId="0" fontId="2" fillId="0" borderId="0" xfId="0" applyFont="1" applyAlignment="1">
      <alignment horizontal="left"/>
    </xf>
    <xf numFmtId="0" fontId="4" fillId="0" borderId="0" xfId="0" applyFont="1" applyAlignment="1">
      <alignment vertical="center"/>
    </xf>
    <xf numFmtId="0" fontId="0" fillId="0" borderId="0" xfId="0" applyAlignment="1">
      <alignment vertical="center"/>
    </xf>
    <xf numFmtId="0" fontId="18" fillId="0" borderId="0" xfId="0" applyFont="1"/>
    <xf numFmtId="0" fontId="19" fillId="2" borderId="0" xfId="0" applyFont="1" applyFill="1" applyBorder="1"/>
    <xf numFmtId="0" fontId="18" fillId="2" borderId="0" xfId="0" applyFont="1" applyFill="1"/>
    <xf numFmtId="0" fontId="13" fillId="2" borderId="0" xfId="1" applyFill="1" applyBorder="1" applyAlignment="1" applyProtection="1"/>
    <xf numFmtId="0" fontId="0" fillId="2" borderId="0" xfId="0" applyFill="1" applyAlignment="1">
      <alignment vertical="center"/>
    </xf>
    <xf numFmtId="0" fontId="3" fillId="0" borderId="0" xfId="0" applyFont="1"/>
    <xf numFmtId="0" fontId="27" fillId="0" borderId="0" xfId="0" applyFont="1"/>
    <xf numFmtId="0" fontId="27" fillId="2" borderId="0" xfId="0" applyFont="1" applyFill="1" applyBorder="1"/>
    <xf numFmtId="0" fontId="18" fillId="2" borderId="0" xfId="0" applyFont="1" applyFill="1" applyBorder="1"/>
    <xf numFmtId="0" fontId="28" fillId="2" borderId="0" xfId="0" applyFont="1" applyFill="1" applyBorder="1"/>
    <xf numFmtId="0" fontId="26" fillId="2" borderId="0" xfId="0" applyFont="1" applyFill="1" applyAlignment="1">
      <alignment vertical="center"/>
    </xf>
    <xf numFmtId="0" fontId="17" fillId="2" borderId="0" xfId="0" applyFont="1" applyFill="1" applyAlignment="1">
      <alignment vertical="center"/>
    </xf>
    <xf numFmtId="0" fontId="27" fillId="2" borderId="0" xfId="0" applyFont="1" applyFill="1" applyAlignment="1">
      <alignment vertical="center"/>
    </xf>
    <xf numFmtId="0" fontId="27" fillId="2" borderId="0" xfId="0" applyFont="1" applyFill="1"/>
    <xf numFmtId="0" fontId="10" fillId="2" borderId="0" xfId="0" applyFont="1" applyFill="1"/>
    <xf numFmtId="0" fontId="10" fillId="2" borderId="0" xfId="0" applyFont="1" applyFill="1" applyProtection="1">
      <protection locked="0"/>
    </xf>
    <xf numFmtId="0" fontId="12" fillId="2" borderId="0" xfId="0" applyFont="1" applyFill="1" applyBorder="1" applyProtection="1">
      <protection hidden="1"/>
    </xf>
    <xf numFmtId="0" fontId="4" fillId="2" borderId="0" xfId="0" applyFont="1" applyFill="1"/>
    <xf numFmtId="0" fontId="0" fillId="2" borderId="0" xfId="0" applyFill="1" applyProtection="1">
      <protection locked="0"/>
    </xf>
    <xf numFmtId="0" fontId="3" fillId="2" borderId="0" xfId="0" applyFont="1" applyFill="1"/>
    <xf numFmtId="0" fontId="3" fillId="2" borderId="0" xfId="0" applyFont="1" applyFill="1" applyAlignment="1">
      <alignment vertical="center"/>
    </xf>
    <xf numFmtId="0" fontId="10" fillId="2" borderId="0" xfId="0" applyFont="1" applyFill="1" applyAlignment="1" applyProtection="1">
      <alignment horizontal="right"/>
      <protection hidden="1"/>
    </xf>
    <xf numFmtId="0" fontId="11" fillId="2" borderId="0" xfId="0" applyFont="1" applyFill="1"/>
    <xf numFmtId="0" fontId="10" fillId="2" borderId="0" xfId="0" applyFont="1" applyFill="1" applyAlignment="1" applyProtection="1">
      <alignment horizontal="right"/>
      <protection locked="0" hidden="1"/>
    </xf>
    <xf numFmtId="0" fontId="2" fillId="2" borderId="1" xfId="0" applyFont="1" applyFill="1" applyBorder="1"/>
    <xf numFmtId="0" fontId="27" fillId="2" borderId="1" xfId="0" applyFont="1" applyFill="1" applyBorder="1"/>
    <xf numFmtId="0" fontId="8" fillId="2" borderId="1" xfId="0" applyFont="1" applyFill="1" applyBorder="1"/>
    <xf numFmtId="0" fontId="3" fillId="2" borderId="1" xfId="0" applyFont="1" applyFill="1" applyBorder="1"/>
    <xf numFmtId="49" fontId="14" fillId="3" borderId="2" xfId="0" applyNumberFormat="1" applyFont="1" applyFill="1" applyBorder="1" applyAlignment="1">
      <alignment horizontal="center" wrapText="1"/>
    </xf>
    <xf numFmtId="0" fontId="2" fillId="4" borderId="3" xfId="0" applyFont="1" applyFill="1" applyBorder="1" applyAlignment="1" applyProtection="1">
      <alignment horizontal="center"/>
      <protection locked="0"/>
    </xf>
    <xf numFmtId="0" fontId="2" fillId="4" borderId="4" xfId="0" applyFont="1" applyFill="1" applyBorder="1" applyAlignment="1" applyProtection="1">
      <alignment horizontal="center"/>
      <protection locked="0"/>
    </xf>
    <xf numFmtId="0" fontId="2" fillId="5" borderId="5" xfId="0" applyFont="1" applyFill="1" applyBorder="1"/>
    <xf numFmtId="0" fontId="2" fillId="2" borderId="6" xfId="0" applyFont="1" applyFill="1" applyBorder="1"/>
    <xf numFmtId="0" fontId="3" fillId="2" borderId="6" xfId="0" applyFont="1" applyFill="1" applyBorder="1"/>
    <xf numFmtId="0" fontId="27" fillId="2" borderId="6" xfId="0" applyFont="1" applyFill="1" applyBorder="1"/>
    <xf numFmtId="0" fontId="26" fillId="2" borderId="0" xfId="0" applyFont="1" applyFill="1" applyBorder="1"/>
    <xf numFmtId="0" fontId="27" fillId="6" borderId="4" xfId="0" applyFont="1" applyFill="1" applyBorder="1" applyAlignment="1">
      <alignment horizontal="center"/>
    </xf>
    <xf numFmtId="0" fontId="10" fillId="7" borderId="7" xfId="0" applyFont="1" applyFill="1" applyBorder="1" applyAlignment="1">
      <alignment horizontal="center"/>
    </xf>
    <xf numFmtId="2" fontId="12" fillId="2" borderId="4" xfId="0" applyNumberFormat="1" applyFont="1" applyFill="1" applyBorder="1" applyAlignment="1" applyProtection="1">
      <alignment horizontal="center"/>
      <protection hidden="1"/>
    </xf>
    <xf numFmtId="0" fontId="20" fillId="2" borderId="0" xfId="0" applyFont="1" applyFill="1" applyProtection="1">
      <protection hidden="1"/>
    </xf>
    <xf numFmtId="0" fontId="21" fillId="2" borderId="0" xfId="0" applyFont="1" applyFill="1" applyAlignment="1" applyProtection="1">
      <alignment horizontal="right"/>
      <protection hidden="1"/>
    </xf>
    <xf numFmtId="0" fontId="22" fillId="2" borderId="0" xfId="0" applyFont="1" applyFill="1"/>
    <xf numFmtId="0" fontId="32" fillId="2" borderId="0" xfId="0" applyFont="1" applyFill="1" applyAlignment="1">
      <alignment vertical="center"/>
    </xf>
    <xf numFmtId="0" fontId="32" fillId="2" borderId="0" xfId="0" applyFont="1" applyFill="1"/>
    <xf numFmtId="0" fontId="33" fillId="2" borderId="0" xfId="0" applyFont="1" applyFill="1"/>
    <xf numFmtId="0" fontId="32" fillId="2" borderId="0" xfId="0" applyFont="1" applyFill="1" applyAlignment="1">
      <alignment horizontal="center"/>
    </xf>
    <xf numFmtId="0" fontId="34" fillId="2" borderId="0" xfId="0" applyFont="1" applyFill="1" applyProtection="1">
      <protection hidden="1"/>
    </xf>
    <xf numFmtId="0" fontId="32" fillId="2" borderId="0" xfId="0" applyFont="1" applyFill="1" applyProtection="1">
      <protection hidden="1"/>
    </xf>
    <xf numFmtId="0" fontId="33" fillId="2" borderId="0" xfId="0" applyFont="1" applyFill="1" applyProtection="1">
      <protection hidden="1"/>
    </xf>
    <xf numFmtId="2" fontId="32" fillId="2" borderId="0" xfId="0" applyNumberFormat="1" applyFont="1" applyFill="1" applyProtection="1">
      <protection hidden="1"/>
    </xf>
    <xf numFmtId="0" fontId="32" fillId="2" borderId="0" xfId="0" applyFont="1" applyFill="1" applyBorder="1" applyProtection="1">
      <protection hidden="1"/>
    </xf>
    <xf numFmtId="0" fontId="27" fillId="3" borderId="3" xfId="0" applyFont="1" applyFill="1" applyBorder="1" applyAlignment="1">
      <alignment horizontal="center"/>
    </xf>
    <xf numFmtId="0" fontId="2" fillId="3" borderId="4" xfId="0" applyFont="1" applyFill="1" applyBorder="1" applyAlignment="1">
      <alignment horizontal="center"/>
    </xf>
    <xf numFmtId="0" fontId="3" fillId="3" borderId="4" xfId="0" applyFont="1" applyFill="1" applyBorder="1" applyAlignment="1">
      <alignment horizontal="center"/>
    </xf>
    <xf numFmtId="0" fontId="27" fillId="3" borderId="4" xfId="0" applyFont="1" applyFill="1" applyBorder="1" applyAlignment="1">
      <alignment horizontal="center"/>
    </xf>
    <xf numFmtId="0" fontId="2" fillId="3" borderId="7" xfId="0" applyFont="1" applyFill="1" applyBorder="1" applyAlignment="1">
      <alignment horizontal="center"/>
    </xf>
    <xf numFmtId="0" fontId="2" fillId="2" borderId="0" xfId="0" applyFont="1" applyFill="1" applyBorder="1" applyAlignment="1">
      <alignment horizontal="center"/>
    </xf>
    <xf numFmtId="0" fontId="0" fillId="0" borderId="8" xfId="0" applyBorder="1"/>
    <xf numFmtId="0" fontId="0" fillId="0" borderId="9" xfId="0" applyBorder="1"/>
    <xf numFmtId="0" fontId="0" fillId="0" borderId="10" xfId="0" applyBorder="1"/>
    <xf numFmtId="0" fontId="0" fillId="0" borderId="11" xfId="0" applyBorder="1"/>
    <xf numFmtId="0" fontId="2" fillId="0" borderId="9" xfId="0" applyFont="1" applyBorder="1"/>
    <xf numFmtId="0" fontId="2" fillId="2" borderId="9" xfId="0" applyFont="1" applyFill="1" applyBorder="1"/>
    <xf numFmtId="0" fontId="2" fillId="0" borderId="11" xfId="0" applyFont="1" applyBorder="1"/>
    <xf numFmtId="0" fontId="2" fillId="0" borderId="10" xfId="0" applyFont="1" applyBorder="1"/>
    <xf numFmtId="0" fontId="3" fillId="2" borderId="0" xfId="0" applyFont="1" applyFill="1" applyAlignment="1">
      <alignment horizontal="center"/>
    </xf>
    <xf numFmtId="0" fontId="3" fillId="2" borderId="0" xfId="0" applyFont="1" applyFill="1" applyProtection="1">
      <protection hidden="1"/>
    </xf>
    <xf numFmtId="0" fontId="2" fillId="2" borderId="0" xfId="0" applyFont="1" applyFill="1" applyBorder="1" applyAlignment="1">
      <alignment horizontal="right"/>
    </xf>
    <xf numFmtId="0" fontId="10" fillId="5" borderId="3" xfId="0" applyFont="1" applyFill="1" applyBorder="1" applyAlignment="1">
      <alignment horizontal="left"/>
    </xf>
    <xf numFmtId="0" fontId="2" fillId="2" borderId="2" xfId="0" applyFont="1" applyFill="1" applyBorder="1" applyAlignment="1">
      <alignment horizontal="center"/>
    </xf>
    <xf numFmtId="0" fontId="27" fillId="0" borderId="12" xfId="0" applyFont="1" applyBorder="1"/>
    <xf numFmtId="0" fontId="2" fillId="2" borderId="0" xfId="0" applyFont="1" applyFill="1" applyBorder="1" applyAlignment="1">
      <alignment horizontal="left"/>
    </xf>
    <xf numFmtId="0" fontId="27" fillId="2" borderId="1" xfId="0" applyFont="1" applyFill="1" applyBorder="1" applyAlignment="1">
      <alignment horizontal="left"/>
    </xf>
    <xf numFmtId="0" fontId="30" fillId="2" borderId="13" xfId="0" applyFont="1" applyFill="1" applyBorder="1" applyAlignment="1">
      <alignment horizontal="center"/>
    </xf>
    <xf numFmtId="0" fontId="27" fillId="2" borderId="8" xfId="0" applyFont="1" applyFill="1" applyBorder="1"/>
    <xf numFmtId="0" fontId="18" fillId="2" borderId="0" xfId="0" applyFont="1" applyFill="1" applyBorder="1" applyProtection="1"/>
    <xf numFmtId="0" fontId="19" fillId="2" borderId="0" xfId="0" applyFont="1" applyFill="1" applyBorder="1" applyProtection="1"/>
    <xf numFmtId="0" fontId="2" fillId="2" borderId="0" xfId="0" applyFont="1" applyFill="1" applyAlignment="1">
      <alignment horizontal="center"/>
    </xf>
    <xf numFmtId="0" fontId="0" fillId="2" borderId="14" xfId="0" applyFill="1" applyBorder="1"/>
    <xf numFmtId="0" fontId="0" fillId="2" borderId="15" xfId="0" applyFill="1" applyBorder="1"/>
    <xf numFmtId="0" fontId="0" fillId="2" borderId="1" xfId="0" applyFill="1" applyBorder="1"/>
    <xf numFmtId="0" fontId="0" fillId="2" borderId="16" xfId="0" applyFill="1" applyBorder="1"/>
    <xf numFmtId="0" fontId="0" fillId="2" borderId="0" xfId="0" applyFill="1" applyProtection="1"/>
    <xf numFmtId="0" fontId="37" fillId="0" borderId="0" xfId="0" applyFont="1" applyProtection="1"/>
    <xf numFmtId="0" fontId="2" fillId="0" borderId="0" xfId="0" applyFont="1" applyAlignment="1" applyProtection="1">
      <alignment horizontal="center"/>
    </xf>
    <xf numFmtId="0" fontId="39" fillId="3" borderId="3" xfId="0" applyFont="1" applyFill="1" applyBorder="1" applyAlignment="1">
      <alignment horizontal="center"/>
    </xf>
    <xf numFmtId="0" fontId="39" fillId="0" borderId="11" xfId="0" applyFont="1" applyBorder="1"/>
    <xf numFmtId="0" fontId="39" fillId="2" borderId="1" xfId="0" applyFont="1" applyFill="1" applyBorder="1"/>
    <xf numFmtId="0" fontId="26" fillId="3" borderId="4" xfId="0" applyFont="1" applyFill="1" applyBorder="1" applyAlignment="1">
      <alignment horizontal="center"/>
    </xf>
    <xf numFmtId="0" fontId="26" fillId="0" borderId="10" xfId="0" applyFont="1" applyBorder="1"/>
    <xf numFmtId="0" fontId="26" fillId="2" borderId="1" xfId="0" applyFont="1" applyFill="1" applyBorder="1"/>
    <xf numFmtId="0" fontId="39" fillId="3" borderId="4" xfId="0" applyFont="1" applyFill="1" applyBorder="1" applyAlignment="1">
      <alignment horizontal="center"/>
    </xf>
    <xf numFmtId="0" fontId="39" fillId="0" borderId="10" xfId="0" applyFont="1" applyBorder="1"/>
    <xf numFmtId="0" fontId="40" fillId="2" borderId="1" xfId="0" applyFont="1" applyFill="1" applyBorder="1"/>
    <xf numFmtId="0" fontId="26" fillId="0" borderId="9" xfId="0" applyFont="1" applyBorder="1"/>
    <xf numFmtId="0" fontId="39" fillId="0" borderId="9" xfId="0" applyFont="1" applyBorder="1"/>
    <xf numFmtId="0" fontId="39" fillId="0" borderId="8" xfId="0" applyFont="1" applyBorder="1"/>
    <xf numFmtId="0" fontId="26" fillId="0" borderId="11" xfId="0" applyFont="1" applyBorder="1"/>
    <xf numFmtId="0" fontId="26" fillId="2" borderId="9" xfId="0" applyFont="1" applyFill="1" applyBorder="1"/>
    <xf numFmtId="0" fontId="26" fillId="3" borderId="7" xfId="0" applyFont="1" applyFill="1" applyBorder="1" applyAlignment="1">
      <alignment horizontal="center"/>
    </xf>
    <xf numFmtId="0" fontId="39" fillId="2" borderId="15" xfId="0" applyFont="1" applyFill="1" applyBorder="1" applyAlignment="1">
      <alignment horizontal="left"/>
    </xf>
    <xf numFmtId="0" fontId="39" fillId="0" borderId="17" xfId="0" applyFont="1" applyBorder="1"/>
    <xf numFmtId="0" fontId="39" fillId="2" borderId="18" xfId="0" applyFont="1" applyFill="1" applyBorder="1"/>
    <xf numFmtId="0" fontId="26" fillId="0" borderId="19" xfId="0" applyFont="1" applyBorder="1"/>
    <xf numFmtId="0" fontId="26" fillId="2" borderId="20" xfId="0" applyFont="1" applyFill="1" applyBorder="1"/>
    <xf numFmtId="0" fontId="0" fillId="2" borderId="20" xfId="0" applyFill="1" applyBorder="1"/>
    <xf numFmtId="0" fontId="41" fillId="2" borderId="0" xfId="0" applyFont="1" applyFill="1" applyAlignment="1">
      <alignment vertical="center"/>
    </xf>
    <xf numFmtId="0" fontId="41" fillId="2" borderId="0" xfId="0" applyFont="1" applyFill="1"/>
    <xf numFmtId="2" fontId="41" fillId="2" borderId="0" xfId="0" applyNumberFormat="1" applyFont="1" applyFill="1" applyProtection="1">
      <protection hidden="1"/>
    </xf>
    <xf numFmtId="0" fontId="38" fillId="2" borderId="3" xfId="0" applyFont="1" applyFill="1" applyBorder="1"/>
    <xf numFmtId="0" fontId="38" fillId="2" borderId="4" xfId="0" applyFont="1" applyFill="1" applyBorder="1"/>
    <xf numFmtId="0" fontId="38" fillId="2" borderId="7" xfId="0" applyFont="1" applyFill="1" applyBorder="1"/>
    <xf numFmtId="0" fontId="32" fillId="2" borderId="0" xfId="0" applyFont="1" applyFill="1" applyBorder="1" applyAlignment="1" applyProtection="1">
      <alignment horizontal="right"/>
      <protection hidden="1"/>
    </xf>
    <xf numFmtId="0" fontId="32" fillId="2" borderId="0" xfId="0" applyFont="1" applyFill="1" applyBorder="1" applyProtection="1"/>
    <xf numFmtId="0" fontId="32" fillId="2" borderId="0" xfId="0" applyFont="1" applyFill="1" applyBorder="1"/>
    <xf numFmtId="0" fontId="31" fillId="2" borderId="0" xfId="0" applyFont="1" applyFill="1" applyBorder="1"/>
    <xf numFmtId="0" fontId="2" fillId="5" borderId="5" xfId="0" applyFont="1" applyFill="1" applyBorder="1" applyAlignment="1">
      <alignment horizontal="center"/>
    </xf>
    <xf numFmtId="0" fontId="35" fillId="0" borderId="0" xfId="0" applyFont="1"/>
    <xf numFmtId="2" fontId="32" fillId="2" borderId="0" xfId="0" applyNumberFormat="1" applyFont="1" applyFill="1" applyBorder="1" applyProtection="1">
      <protection hidden="1"/>
    </xf>
    <xf numFmtId="2" fontId="2" fillId="0" borderId="3" xfId="0" applyNumberFormat="1" applyFont="1" applyBorder="1" applyAlignment="1" applyProtection="1">
      <alignment horizontal="center"/>
    </xf>
    <xf numFmtId="0" fontId="2" fillId="8" borderId="21" xfId="0" applyFont="1" applyFill="1" applyBorder="1" applyAlignment="1" applyProtection="1">
      <alignment horizontal="center"/>
    </xf>
    <xf numFmtId="0" fontId="2" fillId="8" borderId="22" xfId="0" applyFont="1" applyFill="1" applyBorder="1" applyAlignment="1" applyProtection="1">
      <alignment horizontal="center"/>
    </xf>
    <xf numFmtId="0" fontId="2" fillId="8" borderId="23" xfId="0" applyFont="1" applyFill="1" applyBorder="1" applyAlignment="1" applyProtection="1">
      <alignment horizontal="center"/>
    </xf>
    <xf numFmtId="0" fontId="6" fillId="2" borderId="0" xfId="0" applyFont="1" applyFill="1" applyBorder="1"/>
    <xf numFmtId="0" fontId="2" fillId="8" borderId="24" xfId="0" applyFont="1" applyFill="1" applyBorder="1" applyAlignment="1" applyProtection="1">
      <alignment horizontal="center"/>
    </xf>
    <xf numFmtId="0" fontId="2" fillId="2" borderId="25" xfId="0" applyFont="1" applyFill="1" applyBorder="1" applyAlignment="1" applyProtection="1">
      <alignment horizontal="center"/>
    </xf>
    <xf numFmtId="0" fontId="2" fillId="2" borderId="26" xfId="0" applyFont="1" applyFill="1" applyBorder="1" applyAlignment="1" applyProtection="1">
      <alignment horizontal="center"/>
    </xf>
    <xf numFmtId="0" fontId="26" fillId="2" borderId="0" xfId="0" applyFont="1" applyFill="1" applyAlignment="1"/>
    <xf numFmtId="0" fontId="1" fillId="2" borderId="0" xfId="0" applyFont="1" applyFill="1" applyAlignment="1">
      <alignment vertical="center"/>
    </xf>
    <xf numFmtId="0" fontId="37" fillId="2" borderId="0" xfId="0" applyFont="1" applyFill="1"/>
    <xf numFmtId="0" fontId="1" fillId="2" borderId="0" xfId="0" applyFont="1" applyFill="1"/>
    <xf numFmtId="0" fontId="44" fillId="2" borderId="0" xfId="0" applyFont="1" applyFill="1"/>
    <xf numFmtId="0" fontId="15" fillId="2" borderId="0" xfId="0" applyFont="1" applyFill="1"/>
    <xf numFmtId="0" fontId="13" fillId="2" borderId="0" xfId="1" applyFill="1" applyAlignment="1" applyProtection="1"/>
    <xf numFmtId="0" fontId="35" fillId="2" borderId="0" xfId="0" applyFont="1" applyFill="1"/>
    <xf numFmtId="0" fontId="42" fillId="0" borderId="0" xfId="0" applyFont="1" applyAlignment="1">
      <alignment vertical="top"/>
    </xf>
    <xf numFmtId="0" fontId="3" fillId="2" borderId="0" xfId="1" applyFont="1" applyFill="1" applyAlignment="1" applyProtection="1"/>
    <xf numFmtId="0" fontId="13" fillId="2" borderId="0" xfId="1" applyFill="1" applyBorder="1" applyAlignment="1" applyProtection="1">
      <alignment horizontal="right"/>
    </xf>
    <xf numFmtId="0" fontId="46" fillId="2" borderId="0" xfId="0" applyFont="1" applyFill="1" applyProtection="1"/>
    <xf numFmtId="0" fontId="43" fillId="2" borderId="0" xfId="0" applyFont="1" applyFill="1" applyProtection="1"/>
    <xf numFmtId="0" fontId="47" fillId="2" borderId="0" xfId="0" applyFont="1" applyFill="1" applyBorder="1" applyAlignment="1">
      <alignment horizontal="right"/>
    </xf>
    <xf numFmtId="0" fontId="35" fillId="2" borderId="0" xfId="0" applyFont="1" applyFill="1" applyAlignment="1" applyProtection="1">
      <alignment horizontal="right"/>
    </xf>
    <xf numFmtId="0" fontId="35" fillId="2" borderId="16" xfId="0" applyFont="1" applyFill="1" applyBorder="1" applyAlignment="1" applyProtection="1">
      <alignment horizontal="center"/>
    </xf>
    <xf numFmtId="0" fontId="4" fillId="2" borderId="0" xfId="0" applyFont="1" applyFill="1" applyAlignment="1" applyProtection="1">
      <alignment horizontal="center"/>
    </xf>
    <xf numFmtId="0" fontId="15" fillId="2" borderId="0" xfId="0" applyFont="1" applyFill="1" applyAlignment="1" applyProtection="1">
      <alignment horizontal="right"/>
    </xf>
    <xf numFmtId="0" fontId="2" fillId="8" borderId="27" xfId="0" applyFont="1" applyFill="1" applyBorder="1" applyAlignment="1" applyProtection="1">
      <alignment horizontal="center"/>
    </xf>
    <xf numFmtId="0" fontId="0" fillId="2" borderId="28" xfId="0" applyFill="1" applyBorder="1" applyProtection="1">
      <protection locked="0"/>
    </xf>
    <xf numFmtId="0" fontId="0" fillId="2" borderId="29" xfId="0" applyFill="1" applyBorder="1" applyProtection="1">
      <protection locked="0"/>
    </xf>
    <xf numFmtId="0" fontId="0" fillId="2" borderId="30" xfId="0" applyFill="1" applyBorder="1" applyProtection="1">
      <protection locked="0"/>
    </xf>
    <xf numFmtId="0" fontId="42" fillId="0" borderId="0" xfId="0" applyFont="1" applyAlignment="1">
      <alignment vertical="center"/>
    </xf>
    <xf numFmtId="0" fontId="1" fillId="2" borderId="16" xfId="0" applyFont="1" applyFill="1" applyBorder="1" applyProtection="1">
      <protection locked="0"/>
    </xf>
    <xf numFmtId="0" fontId="3" fillId="2" borderId="0" xfId="0" applyFont="1" applyFill="1" applyProtection="1">
      <protection locked="0"/>
    </xf>
    <xf numFmtId="0" fontId="2" fillId="4" borderId="7" xfId="0" applyFont="1" applyFill="1" applyBorder="1" applyAlignment="1" applyProtection="1">
      <alignment horizontal="center"/>
      <protection locked="0"/>
    </xf>
    <xf numFmtId="0" fontId="29" fillId="5" borderId="17" xfId="0" applyFont="1" applyFill="1" applyBorder="1"/>
    <xf numFmtId="0" fontId="29" fillId="5" borderId="11" xfId="0" applyFont="1" applyFill="1" applyBorder="1"/>
    <xf numFmtId="0" fontId="29" fillId="5" borderId="19" xfId="0" applyFont="1" applyFill="1" applyBorder="1"/>
    <xf numFmtId="49" fontId="2" fillId="3" borderId="13" xfId="0" applyNumberFormat="1" applyFont="1" applyFill="1" applyBorder="1" applyAlignment="1">
      <alignment horizontal="center" wrapText="1"/>
    </xf>
    <xf numFmtId="0" fontId="0" fillId="2" borderId="0" xfId="0" applyFill="1" applyAlignment="1" applyProtection="1">
      <alignment vertical="center"/>
    </xf>
    <xf numFmtId="0" fontId="15" fillId="2" borderId="0" xfId="0" applyFont="1" applyFill="1" applyProtection="1"/>
    <xf numFmtId="0" fontId="0" fillId="2" borderId="0" xfId="0" applyFill="1" applyBorder="1" applyProtection="1">
      <protection locked="0"/>
    </xf>
    <xf numFmtId="0" fontId="0" fillId="0" borderId="0" xfId="0" applyProtection="1"/>
    <xf numFmtId="0" fontId="0" fillId="0" borderId="0" xfId="0" applyBorder="1"/>
    <xf numFmtId="0" fontId="49" fillId="2" borderId="0" xfId="0" applyFont="1" applyFill="1" applyAlignment="1">
      <alignment horizontal="right"/>
    </xf>
    <xf numFmtId="0" fontId="48" fillId="2" borderId="0" xfId="0" applyFont="1" applyFill="1" applyAlignment="1">
      <alignment horizontal="right"/>
    </xf>
    <xf numFmtId="0" fontId="50" fillId="2" borderId="0" xfId="1" applyFont="1" applyFill="1" applyAlignment="1" applyProtection="1">
      <alignment vertical="top"/>
    </xf>
    <xf numFmtId="0" fontId="0" fillId="2" borderId="0" xfId="0" applyFill="1" applyAlignment="1">
      <alignment horizontal="right"/>
    </xf>
    <xf numFmtId="0" fontId="13" fillId="0" borderId="0" xfId="1" applyAlignment="1" applyProtection="1">
      <protection locked="0"/>
    </xf>
    <xf numFmtId="0" fontId="31" fillId="5" borderId="31" xfId="0" applyFont="1" applyFill="1" applyBorder="1" applyAlignment="1">
      <alignment horizontal="left" vertical="center"/>
    </xf>
    <xf numFmtId="0" fontId="31" fillId="5" borderId="14" xfId="0" applyFont="1" applyFill="1" applyBorder="1" applyAlignment="1">
      <alignment horizontal="left" vertical="center"/>
    </xf>
    <xf numFmtId="0" fontId="31" fillId="5" borderId="14" xfId="0" applyFont="1" applyFill="1" applyBorder="1" applyAlignment="1">
      <alignment horizontal="center" vertical="center"/>
    </xf>
    <xf numFmtId="0" fontId="0" fillId="5" borderId="14" xfId="0" applyFill="1" applyBorder="1" applyAlignment="1">
      <alignment vertical="center"/>
    </xf>
    <xf numFmtId="0" fontId="0" fillId="5" borderId="32" xfId="0" applyFill="1" applyBorder="1" applyAlignment="1">
      <alignment vertical="center"/>
    </xf>
    <xf numFmtId="0" fontId="2" fillId="6" borderId="33" xfId="0" applyFont="1" applyFill="1" applyBorder="1" applyAlignment="1">
      <alignment horizontal="left" vertical="center"/>
    </xf>
    <xf numFmtId="0" fontId="2" fillId="6" borderId="34" xfId="0" applyFont="1" applyFill="1" applyBorder="1" applyAlignment="1">
      <alignment horizontal="left" vertical="center"/>
    </xf>
    <xf numFmtId="0" fontId="2" fillId="6" borderId="34" xfId="0" applyFont="1" applyFill="1" applyBorder="1" applyAlignment="1">
      <alignment horizontal="center" vertical="center"/>
    </xf>
    <xf numFmtId="0" fontId="0" fillId="6" borderId="34" xfId="0" applyFill="1" applyBorder="1" applyAlignment="1">
      <alignment vertical="center"/>
    </xf>
    <xf numFmtId="0" fontId="0" fillId="6" borderId="35" xfId="0" applyFill="1" applyBorder="1" applyAlignment="1">
      <alignment vertical="center"/>
    </xf>
    <xf numFmtId="0" fontId="31" fillId="9" borderId="36" xfId="0" applyFont="1" applyFill="1" applyBorder="1" applyAlignment="1">
      <alignment horizontal="left" vertical="center"/>
    </xf>
    <xf numFmtId="0" fontId="31" fillId="9" borderId="37" xfId="0" applyFont="1" applyFill="1" applyBorder="1" applyAlignment="1">
      <alignment horizontal="left" vertical="center"/>
    </xf>
    <xf numFmtId="0" fontId="0" fillId="9" borderId="37" xfId="0" applyFill="1" applyBorder="1" applyAlignment="1">
      <alignment vertical="center"/>
    </xf>
    <xf numFmtId="0" fontId="0" fillId="9" borderId="38" xfId="0" applyFill="1" applyBorder="1" applyAlignment="1">
      <alignment vertical="center"/>
    </xf>
    <xf numFmtId="0" fontId="13" fillId="2" borderId="0" xfId="1" applyFill="1" applyAlignment="1" applyProtection="1">
      <alignment horizontal="right"/>
    </xf>
    <xf numFmtId="0" fontId="2" fillId="9" borderId="37" xfId="0" applyFont="1" applyFill="1" applyBorder="1" applyAlignment="1">
      <alignment horizontal="center" vertical="center"/>
    </xf>
    <xf numFmtId="0" fontId="4" fillId="0" borderId="0" xfId="0" applyFont="1" applyProtection="1"/>
    <xf numFmtId="0" fontId="4" fillId="0" borderId="0" xfId="0" applyFont="1" applyAlignment="1" applyProtection="1">
      <alignment horizontal="center"/>
    </xf>
    <xf numFmtId="0" fontId="27" fillId="2" borderId="0" xfId="0" applyFont="1" applyFill="1" applyProtection="1"/>
    <xf numFmtId="0" fontId="27" fillId="0" borderId="0" xfId="0" applyFont="1" applyProtection="1"/>
    <xf numFmtId="0" fontId="27" fillId="0" borderId="0" xfId="0" applyFont="1" applyBorder="1" applyProtection="1"/>
    <xf numFmtId="0" fontId="2" fillId="0" borderId="0" xfId="0" applyFont="1" applyProtection="1"/>
    <xf numFmtId="0" fontId="3" fillId="2" borderId="0" xfId="0" applyFont="1" applyFill="1" applyProtection="1"/>
    <xf numFmtId="0" fontId="3" fillId="2" borderId="0" xfId="0" applyFont="1" applyFill="1" applyBorder="1" applyProtection="1"/>
    <xf numFmtId="0" fontId="3" fillId="0" borderId="0" xfId="0" applyFont="1" applyProtection="1"/>
    <xf numFmtId="0" fontId="2" fillId="2" borderId="0" xfId="0" applyFont="1" applyFill="1" applyProtection="1"/>
    <xf numFmtId="0" fontId="2" fillId="2" borderId="0" xfId="0" applyFont="1" applyFill="1" applyBorder="1" applyProtection="1"/>
    <xf numFmtId="0" fontId="27" fillId="2" borderId="0" xfId="0" applyFont="1" applyFill="1" applyBorder="1" applyProtection="1"/>
    <xf numFmtId="0" fontId="4" fillId="2" borderId="0" xfId="0" applyFont="1" applyFill="1" applyProtection="1"/>
    <xf numFmtId="0" fontId="0" fillId="2" borderId="0" xfId="0" applyFill="1" applyAlignment="1" applyProtection="1">
      <alignment horizontal="center"/>
    </xf>
    <xf numFmtId="0" fontId="27" fillId="2" borderId="0" xfId="0" applyFont="1" applyFill="1" applyAlignment="1" applyProtection="1">
      <alignment horizontal="center"/>
    </xf>
    <xf numFmtId="0" fontId="2" fillId="2" borderId="0" xfId="0" applyFont="1" applyFill="1" applyProtection="1">
      <protection locked="0"/>
    </xf>
    <xf numFmtId="0" fontId="15" fillId="2" borderId="0" xfId="0" applyFont="1" applyFill="1" applyAlignment="1">
      <alignment horizontal="center"/>
    </xf>
    <xf numFmtId="0" fontId="46" fillId="2" borderId="0" xfId="0" applyFont="1" applyFill="1" applyAlignment="1" applyProtection="1">
      <alignment horizontal="left"/>
    </xf>
    <xf numFmtId="0" fontId="54" fillId="0" borderId="0" xfId="0" applyFont="1" applyAlignment="1">
      <alignment horizontal="center" readingOrder="1"/>
    </xf>
    <xf numFmtId="0" fontId="43" fillId="2" borderId="0" xfId="0" applyFont="1" applyFill="1" applyBorder="1" applyAlignment="1">
      <alignment horizontal="right"/>
    </xf>
    <xf numFmtId="0" fontId="9" fillId="2" borderId="0" xfId="0" applyFont="1" applyFill="1"/>
    <xf numFmtId="0" fontId="51" fillId="2" borderId="0" xfId="1" applyFont="1" applyFill="1" applyAlignment="1" applyProtection="1">
      <alignment horizontal="left"/>
    </xf>
    <xf numFmtId="0" fontId="52" fillId="2" borderId="0" xfId="0" applyFont="1" applyFill="1"/>
    <xf numFmtId="0" fontId="55" fillId="0" borderId="0" xfId="0" applyFont="1" applyAlignment="1">
      <alignment horizontal="right" readingOrder="1"/>
    </xf>
    <xf numFmtId="0" fontId="3" fillId="2" borderId="3" xfId="0" applyFont="1" applyFill="1" applyBorder="1"/>
    <xf numFmtId="0" fontId="3" fillId="2" borderId="4" xfId="0" applyFont="1" applyFill="1" applyBorder="1"/>
    <xf numFmtId="0" fontId="3" fillId="2" borderId="7" xfId="0" applyFont="1" applyFill="1" applyBorder="1"/>
    <xf numFmtId="0" fontId="17" fillId="2" borderId="0" xfId="0" applyFont="1" applyFill="1"/>
    <xf numFmtId="0" fontId="53" fillId="2" borderId="0" xfId="0" applyFont="1" applyFill="1" applyBorder="1" applyAlignment="1">
      <alignment vertical="top"/>
    </xf>
    <xf numFmtId="0" fontId="50" fillId="2" borderId="0" xfId="1" applyFont="1" applyFill="1" applyAlignment="1" applyProtection="1">
      <alignment horizontal="right"/>
    </xf>
    <xf numFmtId="14" fontId="3" fillId="2" borderId="16" xfId="0" applyNumberFormat="1" applyFont="1" applyFill="1" applyBorder="1" applyAlignment="1" applyProtection="1">
      <protection locked="0"/>
    </xf>
    <xf numFmtId="0" fontId="56" fillId="2" borderId="0" xfId="0" applyFont="1" applyFill="1"/>
    <xf numFmtId="0" fontId="57" fillId="2" borderId="0" xfId="0" applyFont="1" applyFill="1"/>
    <xf numFmtId="0" fontId="57" fillId="2" borderId="0" xfId="0" applyFont="1" applyFill="1" applyBorder="1"/>
    <xf numFmtId="0" fontId="57" fillId="0" borderId="0" xfId="0" applyFont="1"/>
    <xf numFmtId="0" fontId="56" fillId="2" borderId="0" xfId="0" applyFont="1" applyFill="1" applyBorder="1"/>
    <xf numFmtId="0" fontId="56" fillId="0" borderId="0" xfId="0" applyFont="1"/>
    <xf numFmtId="0" fontId="57" fillId="2" borderId="0" xfId="0" applyFont="1" applyFill="1" applyProtection="1">
      <protection locked="0"/>
    </xf>
    <xf numFmtId="0" fontId="37" fillId="2" borderId="0" xfId="0" applyFont="1" applyFill="1" applyBorder="1"/>
    <xf numFmtId="0" fontId="45" fillId="0" borderId="0" xfId="0" applyFont="1" applyAlignment="1">
      <alignment horizontal="left"/>
    </xf>
    <xf numFmtId="0" fontId="15" fillId="2" borderId="0" xfId="0" applyFont="1" applyFill="1" applyAlignment="1">
      <alignment horizontal="left"/>
    </xf>
    <xf numFmtId="0" fontId="9" fillId="2" borderId="0" xfId="0" applyFont="1" applyFill="1" applyAlignment="1">
      <alignment horizontal="left"/>
    </xf>
    <xf numFmtId="0" fontId="56" fillId="2" borderId="0" xfId="0" applyFont="1" applyFill="1" applyAlignment="1">
      <alignment vertical="top"/>
    </xf>
    <xf numFmtId="0" fontId="43" fillId="2" borderId="0" xfId="0" applyFont="1" applyFill="1" applyBorder="1" applyAlignment="1">
      <alignment horizontal="right" vertical="top"/>
    </xf>
    <xf numFmtId="0" fontId="43" fillId="2" borderId="0" xfId="0" applyFont="1" applyFill="1" applyAlignment="1">
      <alignment horizontal="right"/>
    </xf>
    <xf numFmtId="0" fontId="43" fillId="2" borderId="0" xfId="0" applyFont="1" applyFill="1" applyAlignment="1">
      <alignment horizontal="left"/>
    </xf>
    <xf numFmtId="0" fontId="15" fillId="2" borderId="0" xfId="0" applyFont="1" applyFill="1" applyBorder="1" applyAlignment="1">
      <alignment horizontal="right"/>
    </xf>
    <xf numFmtId="0" fontId="0" fillId="0" borderId="0" xfId="0" applyAlignment="1">
      <alignment horizontal="right"/>
    </xf>
    <xf numFmtId="0" fontId="58" fillId="0" borderId="0" xfId="0" applyFont="1" applyAlignment="1">
      <alignment horizontal="right"/>
    </xf>
    <xf numFmtId="0" fontId="13" fillId="0" borderId="0" xfId="1" applyAlignment="1" applyProtection="1">
      <alignment horizontal="right"/>
    </xf>
    <xf numFmtId="0" fontId="58" fillId="2" borderId="0" xfId="0" applyFont="1" applyFill="1"/>
    <xf numFmtId="0" fontId="48" fillId="2" borderId="0" xfId="0" applyFont="1" applyFill="1" applyAlignment="1">
      <alignment horizontal="left"/>
    </xf>
    <xf numFmtId="0" fontId="43" fillId="2" borderId="0" xfId="0" applyFont="1" applyFill="1" applyBorder="1" applyAlignment="1">
      <alignment horizontal="left"/>
    </xf>
    <xf numFmtId="0" fontId="36" fillId="0" borderId="16" xfId="0" applyFont="1" applyBorder="1" applyAlignment="1" applyProtection="1">
      <alignment horizontal="left"/>
    </xf>
    <xf numFmtId="0" fontId="3" fillId="2" borderId="16" xfId="0" applyFont="1" applyFill="1" applyBorder="1" applyProtection="1">
      <protection locked="0"/>
    </xf>
    <xf numFmtId="0" fontId="6" fillId="2" borderId="0" xfId="0" applyFont="1" applyFill="1" applyAlignment="1">
      <alignment horizontal="left"/>
    </xf>
    <xf numFmtId="0" fontId="35" fillId="8" borderId="31" xfId="0" applyFont="1" applyFill="1" applyBorder="1" applyAlignment="1" applyProtection="1">
      <alignment horizontal="center"/>
    </xf>
    <xf numFmtId="0" fontId="35" fillId="8" borderId="14" xfId="0" applyFont="1" applyFill="1" applyBorder="1" applyAlignment="1" applyProtection="1">
      <alignment horizontal="center"/>
    </xf>
    <xf numFmtId="0" fontId="35" fillId="8" borderId="32" xfId="0" applyFont="1" applyFill="1" applyBorder="1" applyAlignment="1" applyProtection="1">
      <alignment horizontal="center"/>
    </xf>
    <xf numFmtId="14" fontId="3" fillId="2" borderId="16" xfId="0" applyNumberFormat="1" applyFont="1" applyFill="1" applyBorder="1" applyAlignment="1" applyProtection="1">
      <alignment horizontal="center"/>
      <protection locked="0"/>
    </xf>
  </cellXfs>
  <cellStyles count="2">
    <cellStyle name="Hyperlink" xfId="1" builtinId="8"/>
    <cellStyle name="Normal" xfId="0" builtinId="0"/>
  </cellStyles>
  <dxfs count="48">
    <dxf>
      <fill>
        <patternFill>
          <bgColor indexed="13"/>
        </patternFill>
      </fill>
    </dxf>
    <dxf>
      <fill>
        <patternFill>
          <bgColor indexed="11"/>
        </patternFill>
      </fill>
    </dxf>
    <dxf>
      <font>
        <condense val="0"/>
        <extend val="0"/>
        <color auto="1"/>
      </font>
      <fill>
        <patternFill>
          <bgColor indexed="10"/>
        </patternFill>
      </fill>
    </dxf>
    <dxf>
      <fill>
        <patternFill>
          <bgColor indexed="10"/>
        </patternFill>
      </fill>
    </dxf>
    <dxf>
      <fill>
        <patternFill>
          <bgColor indexed="13"/>
        </patternFill>
      </fill>
    </dxf>
    <dxf>
      <fill>
        <patternFill>
          <bgColor indexed="11"/>
        </patternFill>
      </fill>
    </dxf>
    <dxf>
      <fill>
        <patternFill>
          <bgColor indexed="13"/>
        </patternFill>
      </fill>
    </dxf>
    <dxf>
      <fill>
        <patternFill>
          <bgColor indexed="11"/>
        </patternFill>
      </fill>
    </dxf>
    <dxf>
      <font>
        <condense val="0"/>
        <extend val="0"/>
        <color auto="1"/>
      </font>
      <fill>
        <patternFill>
          <bgColor indexed="10"/>
        </patternFill>
      </fill>
    </dxf>
    <dxf>
      <font>
        <b/>
        <i val="0"/>
        <condense val="0"/>
        <extend val="0"/>
        <color indexed="9"/>
      </font>
      <fill>
        <patternFill>
          <bgColor indexed="10"/>
        </patternFill>
      </fill>
    </dxf>
    <dxf>
      <font>
        <b/>
        <i val="0"/>
        <condense val="0"/>
        <extend val="0"/>
        <color auto="1"/>
      </font>
      <fill>
        <patternFill>
          <bgColor indexed="13"/>
        </patternFill>
      </fill>
    </dxf>
    <dxf>
      <font>
        <b/>
        <i val="0"/>
        <condense val="0"/>
        <extend val="0"/>
        <color indexed="9"/>
      </font>
      <fill>
        <patternFill>
          <bgColor indexed="17"/>
        </patternFill>
      </fill>
    </dxf>
    <dxf>
      <font>
        <b/>
        <i val="0"/>
        <condense val="0"/>
        <extend val="0"/>
        <color indexed="9"/>
      </font>
      <fill>
        <patternFill>
          <bgColor indexed="10"/>
        </patternFill>
      </fill>
    </dxf>
    <dxf>
      <font>
        <b/>
        <i val="0"/>
        <condense val="0"/>
        <extend val="0"/>
        <color auto="1"/>
      </font>
      <fill>
        <patternFill>
          <bgColor indexed="13"/>
        </patternFill>
      </fill>
    </dxf>
    <dxf>
      <font>
        <b/>
        <i val="0"/>
        <condense val="0"/>
        <extend val="0"/>
        <color indexed="9"/>
      </font>
      <fill>
        <patternFill>
          <bgColor indexed="17"/>
        </patternFill>
      </fill>
    </dxf>
    <dxf>
      <fill>
        <patternFill>
          <bgColor indexed="13"/>
        </patternFill>
      </fill>
    </dxf>
    <dxf>
      <fill>
        <patternFill>
          <bgColor indexed="11"/>
        </patternFill>
      </fill>
    </dxf>
    <dxf>
      <font>
        <condense val="0"/>
        <extend val="0"/>
        <color auto="1"/>
      </font>
      <fill>
        <patternFill>
          <bgColor indexed="10"/>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2"/>
      <c:rotY val="20"/>
      <c:depthPercent val="100"/>
      <c:rAngAx val="1"/>
    </c:view3D>
    <c:floor>
      <c:thickness val="0"/>
      <c:spPr>
        <a:solidFill>
          <a:srgbClr val="C0C0C0"/>
        </a:solidFill>
        <a:ln w="3175">
          <a:solidFill>
            <a:srgbClr val="000000"/>
          </a:solidFill>
          <a:prstDash val="solid"/>
        </a:ln>
      </c:spPr>
    </c:floor>
    <c:sideWall>
      <c:thickness val="0"/>
      <c:spPr>
        <a:solidFill>
          <a:srgbClr val="C0C0C0">
            <a:alpha val="46000"/>
          </a:srgbClr>
        </a:solidFill>
        <a:ln w="12700">
          <a:solidFill>
            <a:srgbClr val="808080"/>
          </a:solidFill>
          <a:prstDash val="solid"/>
        </a:ln>
      </c:spPr>
    </c:sideWall>
    <c:backWall>
      <c:thickness val="0"/>
      <c:spPr>
        <a:solidFill>
          <a:srgbClr val="C0C0C0">
            <a:alpha val="46000"/>
          </a:srgbClr>
        </a:solidFill>
        <a:ln w="12700">
          <a:solidFill>
            <a:srgbClr val="808080"/>
          </a:solidFill>
          <a:prstDash val="solid"/>
        </a:ln>
      </c:spPr>
    </c:backWall>
    <c:plotArea>
      <c:layout>
        <c:manualLayout>
          <c:layoutTarget val="inner"/>
          <c:xMode val="edge"/>
          <c:yMode val="edge"/>
          <c:x val="6.3540137708710837E-2"/>
          <c:y val="1.0000012207046152E-2"/>
          <c:w val="0.930409159306123"/>
          <c:h val="0.76000092773550754"/>
        </c:manualLayout>
      </c:layout>
      <c:bar3DChart>
        <c:barDir val="col"/>
        <c:grouping val="clustered"/>
        <c:varyColors val="0"/>
        <c:ser>
          <c:idx val="0"/>
          <c:order val="0"/>
          <c:spPr>
            <a:solidFill>
              <a:srgbClr val="9999FF"/>
            </a:solidFill>
            <a:ln w="12700">
              <a:solidFill>
                <a:srgbClr val="000000"/>
              </a:solidFill>
              <a:prstDash val="solid"/>
            </a:ln>
          </c:spPr>
          <c:invertIfNegative val="0"/>
          <c:cat>
            <c:strRef>
              <c:f>Single!$D$59:$D$67</c:f>
              <c:strCache>
                <c:ptCount val="9"/>
                <c:pt idx="0">
                  <c:v>Maximise Business Value</c:v>
                </c:pt>
                <c:pt idx="1">
                  <c:v>Professionalising the business</c:v>
                </c:pt>
                <c:pt idx="2">
                  <c:v>Effective Teams</c:v>
                </c:pt>
                <c:pt idx="3">
                  <c:v>Communication &amp; Conflict Management</c:v>
                </c:pt>
                <c:pt idx="4">
                  <c:v>Documented Family Rules</c:v>
                </c:pt>
                <c:pt idx="5">
                  <c:v>Succession Planning</c:v>
                </c:pt>
                <c:pt idx="6">
                  <c:v>Leadership Development</c:v>
                </c:pt>
                <c:pt idx="7">
                  <c:v>Personal Retirement Planning</c:v>
                </c:pt>
                <c:pt idx="8">
                  <c:v>Contingency Planning</c:v>
                </c:pt>
              </c:strCache>
            </c:strRef>
          </c:cat>
          <c:val>
            <c:numRef>
              <c:f>Single!$E$59:$E$67</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480F-4FA2-B14F-1BBE0C6E2363}"/>
            </c:ext>
          </c:extLst>
        </c:ser>
        <c:dLbls>
          <c:showLegendKey val="0"/>
          <c:showVal val="0"/>
          <c:showCatName val="0"/>
          <c:showSerName val="0"/>
          <c:showPercent val="0"/>
          <c:showBubbleSize val="0"/>
        </c:dLbls>
        <c:gapWidth val="150"/>
        <c:shape val="box"/>
        <c:axId val="375400296"/>
        <c:axId val="1"/>
        <c:axId val="0"/>
      </c:bar3DChart>
      <c:catAx>
        <c:axId val="375400296"/>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7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5"/>
          <c:min val="-5"/>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540029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1200" verticalDpi="12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3"/>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7.3819796633853657E-2"/>
          <c:y val="0.15279705658362594"/>
          <c:w val="0.91158865145526247"/>
          <c:h val="0.61118822633450376"/>
        </c:manualLayout>
      </c:layout>
      <c:bar3DChart>
        <c:barDir val="col"/>
        <c:grouping val="clustered"/>
        <c:varyColors val="0"/>
        <c:ser>
          <c:idx val="0"/>
          <c:order val="0"/>
          <c:spPr>
            <a:solidFill>
              <a:srgbClr val="9999FF"/>
            </a:solidFill>
            <a:ln w="12700">
              <a:solidFill>
                <a:srgbClr val="000000"/>
              </a:solidFill>
              <a:prstDash val="solid"/>
            </a:ln>
          </c:spPr>
          <c:invertIfNegative val="0"/>
          <c:cat>
            <c:strRef>
              <c:f>Multiple!$C$56:$C$64</c:f>
              <c:strCache>
                <c:ptCount val="9"/>
                <c:pt idx="0">
                  <c:v>Maximise Business Value</c:v>
                </c:pt>
                <c:pt idx="1">
                  <c:v>Professionalising the business</c:v>
                </c:pt>
                <c:pt idx="2">
                  <c:v>Effective Teams</c:v>
                </c:pt>
                <c:pt idx="3">
                  <c:v>Communication &amp; Conflict Management</c:v>
                </c:pt>
                <c:pt idx="4">
                  <c:v>Documented Family Rules</c:v>
                </c:pt>
                <c:pt idx="5">
                  <c:v>Succession Planning</c:v>
                </c:pt>
                <c:pt idx="6">
                  <c:v>Leadership Development</c:v>
                </c:pt>
                <c:pt idx="7">
                  <c:v>Personal Retirement Planning</c:v>
                </c:pt>
                <c:pt idx="8">
                  <c:v>Contingency Planning</c:v>
                </c:pt>
              </c:strCache>
            </c:strRef>
          </c:cat>
          <c:val>
            <c:numRef>
              <c:f>Multiple!$M$56:$M$64</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ADA9-40BA-8D27-32529F9AD452}"/>
            </c:ext>
          </c:extLst>
        </c:ser>
        <c:dLbls>
          <c:showLegendKey val="0"/>
          <c:showVal val="0"/>
          <c:showCatName val="0"/>
          <c:showSerName val="0"/>
          <c:showPercent val="0"/>
          <c:showBubbleSize val="0"/>
        </c:dLbls>
        <c:gapWidth val="150"/>
        <c:shape val="box"/>
        <c:axId val="374806400"/>
        <c:axId val="1"/>
        <c:axId val="0"/>
      </c:bar3DChart>
      <c:catAx>
        <c:axId val="374806400"/>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9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5"/>
          <c:min val="-5"/>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37480640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1200" verticalDpi="1200"/>
  </c:printSettings>
</c:chartSpace>
</file>

<file path=xl/ctrlProps/ctrlProp1.xml><?xml version="1.0" encoding="utf-8"?>
<formControlPr xmlns="http://schemas.microsoft.com/office/spreadsheetml/2009/9/main" objectType="Drop" dropLines="10" dropStyle="combo" dx="22" fmlaLink="Z35" fmlaRange="$D$58:$D$67" sel="1" val="0"/>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eg"/><Relationship Id="rId1" Type="http://schemas.openxmlformats.org/officeDocument/2006/relationships/chart" Target="../charts/chart1.xml"/><Relationship Id="rId4"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7</xdr:col>
      <xdr:colOff>266700</xdr:colOff>
      <xdr:row>0</xdr:row>
      <xdr:rowOff>28575</xdr:rowOff>
    </xdr:from>
    <xdr:to>
      <xdr:col>9</xdr:col>
      <xdr:colOff>590550</xdr:colOff>
      <xdr:row>4</xdr:row>
      <xdr:rowOff>38100</xdr:rowOff>
    </xdr:to>
    <xdr:pic>
      <xdr:nvPicPr>
        <xdr:cNvPr id="10339" name="Picture 1" descr="FBRC_Flat_Text_VSmall">
          <a:extLst>
            <a:ext uri="{FF2B5EF4-FFF2-40B4-BE49-F238E27FC236}">
              <a16:creationId xmlns:a16="http://schemas.microsoft.com/office/drawing/2014/main" id="{FAE52BA5-59D2-421B-9D5E-AEF1881A03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00575" y="28575"/>
          <a:ext cx="15430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390525</xdr:colOff>
      <xdr:row>4</xdr:row>
      <xdr:rowOff>38100</xdr:rowOff>
    </xdr:from>
    <xdr:to>
      <xdr:col>9</xdr:col>
      <xdr:colOff>581025</xdr:colOff>
      <xdr:row>6</xdr:row>
      <xdr:rowOff>0</xdr:rowOff>
    </xdr:to>
    <xdr:pic>
      <xdr:nvPicPr>
        <xdr:cNvPr id="10340" name="Picture 4" descr="pwrdms">
          <a:extLst>
            <a:ext uri="{FF2B5EF4-FFF2-40B4-BE49-F238E27FC236}">
              <a16:creationId xmlns:a16="http://schemas.microsoft.com/office/drawing/2014/main" id="{0E98DF47-4DCB-4ABC-9D79-D26FD6BC70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34000" y="685800"/>
          <a:ext cx="8001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85725</xdr:colOff>
      <xdr:row>59</xdr:row>
      <xdr:rowOff>152400</xdr:rowOff>
    </xdr:from>
    <xdr:to>
      <xdr:col>10</xdr:col>
      <xdr:colOff>428625</xdr:colOff>
      <xdr:row>64</xdr:row>
      <xdr:rowOff>9525</xdr:rowOff>
    </xdr:to>
    <xdr:pic>
      <xdr:nvPicPr>
        <xdr:cNvPr id="10341" name="Picture 5" descr="FBRC_Flat_Text_VSmall">
          <a:extLst>
            <a:ext uri="{FF2B5EF4-FFF2-40B4-BE49-F238E27FC236}">
              <a16:creationId xmlns:a16="http://schemas.microsoft.com/office/drawing/2014/main" id="{6A8E70F3-8EE4-4F9D-9DA7-21A60DE0E8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10420350"/>
          <a:ext cx="15621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63</xdr:row>
      <xdr:rowOff>133350</xdr:rowOff>
    </xdr:from>
    <xdr:to>
      <xdr:col>10</xdr:col>
      <xdr:colOff>428625</xdr:colOff>
      <xdr:row>65</xdr:row>
      <xdr:rowOff>85725</xdr:rowOff>
    </xdr:to>
    <xdr:pic>
      <xdr:nvPicPr>
        <xdr:cNvPr id="10342" name="Picture 6" descr="pwrdms">
          <a:extLst>
            <a:ext uri="{FF2B5EF4-FFF2-40B4-BE49-F238E27FC236}">
              <a16:creationId xmlns:a16="http://schemas.microsoft.com/office/drawing/2014/main" id="{D977F3BC-03BF-41FE-9617-C54A91741F8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38825" y="11049000"/>
          <a:ext cx="7524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142875</xdr:colOff>
      <xdr:row>0</xdr:row>
      <xdr:rowOff>104775</xdr:rowOff>
    </xdr:from>
    <xdr:to>
      <xdr:col>3</xdr:col>
      <xdr:colOff>38100</xdr:colOff>
      <xdr:row>6</xdr:row>
      <xdr:rowOff>95250</xdr:rowOff>
    </xdr:to>
    <xdr:pic>
      <xdr:nvPicPr>
        <xdr:cNvPr id="10343" name="Picture 67" descr="fba logo">
          <a:extLst>
            <a:ext uri="{FF2B5EF4-FFF2-40B4-BE49-F238E27FC236}">
              <a16:creationId xmlns:a16="http://schemas.microsoft.com/office/drawing/2014/main" id="{470D53A6-0D6D-408E-B6F2-1A1FB75BC07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2875" y="104775"/>
          <a:ext cx="13430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59</xdr:row>
      <xdr:rowOff>152400</xdr:rowOff>
    </xdr:from>
    <xdr:to>
      <xdr:col>3</xdr:col>
      <xdr:colOff>304800</xdr:colOff>
      <xdr:row>65</xdr:row>
      <xdr:rowOff>142875</xdr:rowOff>
    </xdr:to>
    <xdr:pic>
      <xdr:nvPicPr>
        <xdr:cNvPr id="10344" name="Picture 68" descr="fba logo">
          <a:extLst>
            <a:ext uri="{FF2B5EF4-FFF2-40B4-BE49-F238E27FC236}">
              <a16:creationId xmlns:a16="http://schemas.microsoft.com/office/drawing/2014/main" id="{0A07580C-45C3-4664-860B-4E9B79CBD16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9575" y="10420350"/>
          <a:ext cx="13430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70</xdr:row>
      <xdr:rowOff>161925</xdr:rowOff>
    </xdr:from>
    <xdr:to>
      <xdr:col>7</xdr:col>
      <xdr:colOff>323850</xdr:colOff>
      <xdr:row>94</xdr:row>
      <xdr:rowOff>19050</xdr:rowOff>
    </xdr:to>
    <xdr:graphicFrame macro="">
      <xdr:nvGraphicFramePr>
        <xdr:cNvPr id="1239" name="Chart 2">
          <a:extLst>
            <a:ext uri="{FF2B5EF4-FFF2-40B4-BE49-F238E27FC236}">
              <a16:creationId xmlns:a16="http://schemas.microsoft.com/office/drawing/2014/main" id="{B9809983-C7E0-4CCC-820A-85F1E658C6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1466850</xdr:colOff>
      <xdr:row>0</xdr:row>
      <xdr:rowOff>57150</xdr:rowOff>
    </xdr:from>
    <xdr:to>
      <xdr:col>7</xdr:col>
      <xdr:colOff>876300</xdr:colOff>
      <xdr:row>1</xdr:row>
      <xdr:rowOff>114300</xdr:rowOff>
    </xdr:to>
    <xdr:pic>
      <xdr:nvPicPr>
        <xdr:cNvPr id="1240" name="Picture 126" descr="FBRC_Flat_Text_WebSmall">
          <a:extLst>
            <a:ext uri="{FF2B5EF4-FFF2-40B4-BE49-F238E27FC236}">
              <a16:creationId xmlns:a16="http://schemas.microsoft.com/office/drawing/2014/main" id="{88B92680-CDB5-4578-A3C8-52F9150EF9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53050" y="57150"/>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1609725</xdr:colOff>
      <xdr:row>44</xdr:row>
      <xdr:rowOff>123825</xdr:rowOff>
    </xdr:from>
    <xdr:to>
      <xdr:col>7</xdr:col>
      <xdr:colOff>857250</xdr:colOff>
      <xdr:row>46</xdr:row>
      <xdr:rowOff>76200</xdr:rowOff>
    </xdr:to>
    <xdr:pic>
      <xdr:nvPicPr>
        <xdr:cNvPr id="1241" name="Picture 127" descr="FBRC_Flat_Text_WebSmall">
          <a:extLst>
            <a:ext uri="{FF2B5EF4-FFF2-40B4-BE49-F238E27FC236}">
              <a16:creationId xmlns:a16="http://schemas.microsoft.com/office/drawing/2014/main" id="{49146F39-539A-4F95-AEB3-F43C9B69E67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95925" y="10534650"/>
          <a:ext cx="13620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295275</xdr:colOff>
      <xdr:row>46</xdr:row>
      <xdr:rowOff>76200</xdr:rowOff>
    </xdr:from>
    <xdr:to>
      <xdr:col>7</xdr:col>
      <xdr:colOff>981075</xdr:colOff>
      <xdr:row>47</xdr:row>
      <xdr:rowOff>171450</xdr:rowOff>
    </xdr:to>
    <xdr:pic>
      <xdr:nvPicPr>
        <xdr:cNvPr id="1242" name="Picture 130">
          <a:extLst>
            <a:ext uri="{FF2B5EF4-FFF2-40B4-BE49-F238E27FC236}">
              <a16:creationId xmlns:a16="http://schemas.microsoft.com/office/drawing/2014/main" id="{B5FF747E-DA80-4D88-943B-53F3E2C02B6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296025" y="11125200"/>
          <a:ext cx="6858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1104900</xdr:colOff>
          <xdr:row>40</xdr:row>
          <xdr:rowOff>133350</xdr:rowOff>
        </xdr:from>
        <xdr:to>
          <xdr:col>7</xdr:col>
          <xdr:colOff>1019175</xdr:colOff>
          <xdr:row>41</xdr:row>
          <xdr:rowOff>180975</xdr:rowOff>
        </xdr:to>
        <xdr:sp macro="" textlink="">
          <xdr:nvSpPr>
            <xdr:cNvPr id="1153" name="Drop Down 129" hidden="1">
              <a:extLst>
                <a:ext uri="{63B3BB69-23CF-44E3-9099-C40C66FF867C}">
                  <a14:compatExt spid="_x0000_s1153"/>
                </a:ext>
                <a:ext uri="{FF2B5EF4-FFF2-40B4-BE49-F238E27FC236}">
                  <a16:creationId xmlns:a16="http://schemas.microsoft.com/office/drawing/2014/main" id="{D6F1B063-40B1-4C3C-A13B-ACE759ADC5B4}"/>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xdr:twoCellAnchor editAs="oneCell">
    <xdr:from>
      <xdr:col>1</xdr:col>
      <xdr:colOff>0</xdr:colOff>
      <xdr:row>44</xdr:row>
      <xdr:rowOff>95250</xdr:rowOff>
    </xdr:from>
    <xdr:to>
      <xdr:col>3</xdr:col>
      <xdr:colOff>590550</xdr:colOff>
      <xdr:row>47</xdr:row>
      <xdr:rowOff>295275</xdr:rowOff>
    </xdr:to>
    <xdr:pic>
      <xdr:nvPicPr>
        <xdr:cNvPr id="1243" name="Picture 189" descr="fba logo">
          <a:extLst>
            <a:ext uri="{FF2B5EF4-FFF2-40B4-BE49-F238E27FC236}">
              <a16:creationId xmlns:a16="http://schemas.microsoft.com/office/drawing/2014/main" id="{0D369097-F4A5-453E-89C7-72145B26F82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28600" y="10506075"/>
          <a:ext cx="13430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3</xdr:row>
      <xdr:rowOff>19050</xdr:rowOff>
    </xdr:from>
    <xdr:to>
      <xdr:col>13</xdr:col>
      <xdr:colOff>542925</xdr:colOff>
      <xdr:row>31</xdr:row>
      <xdr:rowOff>133350</xdr:rowOff>
    </xdr:to>
    <xdr:graphicFrame macro="">
      <xdr:nvGraphicFramePr>
        <xdr:cNvPr id="8229" name="Chart 1">
          <a:extLst>
            <a:ext uri="{FF2B5EF4-FFF2-40B4-BE49-F238E27FC236}">
              <a16:creationId xmlns:a16="http://schemas.microsoft.com/office/drawing/2014/main" id="{74436CA6-F323-439D-9364-191FDB5187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fambusiness@fbrc.com.au" TargetMode="External"/><Relationship Id="rId7" Type="http://schemas.openxmlformats.org/officeDocument/2006/relationships/hyperlink" Target="mailto:info@fambiz.org.au" TargetMode="External"/><Relationship Id="rId2" Type="http://schemas.openxmlformats.org/officeDocument/2006/relationships/hyperlink" Target="http://www.fbrc.com.au/" TargetMode="External"/><Relationship Id="rId1" Type="http://schemas.openxmlformats.org/officeDocument/2006/relationships/hyperlink" Target="mailto:fambusiness@fbrc.com.au" TargetMode="External"/><Relationship Id="rId6" Type="http://schemas.openxmlformats.org/officeDocument/2006/relationships/hyperlink" Target="http://www.fambiz.org.au/" TargetMode="External"/><Relationship Id="rId5" Type="http://schemas.openxmlformats.org/officeDocument/2006/relationships/hyperlink" Target="http://www.fbrc.com.au/" TargetMode="External"/><Relationship Id="rId4" Type="http://schemas.openxmlformats.org/officeDocument/2006/relationships/hyperlink" Target="mailto:fambusiness@fbrc.com.au"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fambusiness@fbrc.com.au" TargetMode="External"/><Relationship Id="rId7" Type="http://schemas.openxmlformats.org/officeDocument/2006/relationships/hyperlink" Target="mailto:info@fambiz.org.au" TargetMode="External"/><Relationship Id="rId12" Type="http://schemas.openxmlformats.org/officeDocument/2006/relationships/comments" Target="../comments1.xml"/><Relationship Id="rId2" Type="http://schemas.openxmlformats.org/officeDocument/2006/relationships/hyperlink" Target="mailto:support@fbrc.com.au" TargetMode="External"/><Relationship Id="rId1" Type="http://schemas.openxmlformats.org/officeDocument/2006/relationships/hyperlink" Target="http://www.fbrc.com.au/" TargetMode="External"/><Relationship Id="rId6" Type="http://schemas.openxmlformats.org/officeDocument/2006/relationships/hyperlink" Target="http://www.fambiz.org.au/" TargetMode="External"/><Relationship Id="rId11" Type="http://schemas.openxmlformats.org/officeDocument/2006/relationships/ctrlProp" Target="../ctrlProps/ctrlProp1.xml"/><Relationship Id="rId5" Type="http://schemas.openxmlformats.org/officeDocument/2006/relationships/hyperlink" Target="http://www.fbrc.com.au/" TargetMode="External"/><Relationship Id="rId10" Type="http://schemas.openxmlformats.org/officeDocument/2006/relationships/vmlDrawing" Target="../drawings/vmlDrawing1.vml"/><Relationship Id="rId4" Type="http://schemas.openxmlformats.org/officeDocument/2006/relationships/hyperlink" Target="mailto:fambusiness@fbrc.com.au"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mailto:fambusiness@fbrc.com.au" TargetMode="External"/><Relationship Id="rId7" Type="http://schemas.openxmlformats.org/officeDocument/2006/relationships/printerSettings" Target="../printerSettings/printerSettings3.bin"/><Relationship Id="rId2" Type="http://schemas.openxmlformats.org/officeDocument/2006/relationships/hyperlink" Target="http://www.fbrc.com.au/" TargetMode="External"/><Relationship Id="rId1" Type="http://schemas.openxmlformats.org/officeDocument/2006/relationships/hyperlink" Target="mailto:fambusiness@fbrc.com.au" TargetMode="External"/><Relationship Id="rId6" Type="http://schemas.openxmlformats.org/officeDocument/2006/relationships/hyperlink" Target="mailto:info@fambiz.org.au" TargetMode="External"/><Relationship Id="rId5" Type="http://schemas.openxmlformats.org/officeDocument/2006/relationships/hyperlink" Target="http://www.fambiz.org.au/" TargetMode="External"/><Relationship Id="rId4" Type="http://schemas.openxmlformats.org/officeDocument/2006/relationships/hyperlink" Target="http://www.fbrc.com.au/" TargetMode="External"/><Relationship Id="rId9"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hyperlink" Target="http://www.fambiz.org.au/" TargetMode="External"/><Relationship Id="rId2" Type="http://schemas.openxmlformats.org/officeDocument/2006/relationships/hyperlink" Target="http://www.fbrc.com.au/" TargetMode="External"/><Relationship Id="rId1" Type="http://schemas.openxmlformats.org/officeDocument/2006/relationships/hyperlink" Target="mailto:fambusiness@fbrc.com.au" TargetMode="External"/><Relationship Id="rId6" Type="http://schemas.openxmlformats.org/officeDocument/2006/relationships/drawing" Target="../drawings/drawing3.xml"/><Relationship Id="rId5" Type="http://schemas.openxmlformats.org/officeDocument/2006/relationships/printerSettings" Target="../printerSettings/printerSettings4.bin"/><Relationship Id="rId4" Type="http://schemas.openxmlformats.org/officeDocument/2006/relationships/hyperlink" Target="mailto:info@fambiz.org.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Q117"/>
  <sheetViews>
    <sheetView showGridLines="0" showRowColHeaders="0" tabSelected="1" zoomScaleNormal="100" workbookViewId="0">
      <selection activeCell="B5" sqref="B5"/>
    </sheetView>
  </sheetViews>
  <sheetFormatPr defaultRowHeight="12.75" x14ac:dyDescent="0.2"/>
  <cols>
    <col min="1" max="1" width="6" customWidth="1"/>
    <col min="2" max="2" width="4.140625" style="15" customWidth="1"/>
    <col min="3" max="3" width="11.5703125" customWidth="1"/>
    <col min="4" max="4" width="15.85546875" customWidth="1"/>
  </cols>
  <sheetData>
    <row r="1" spans="1:17" x14ac:dyDescent="0.2">
      <c r="A1" s="4"/>
      <c r="B1" s="218"/>
      <c r="C1" s="4"/>
      <c r="D1" s="4"/>
      <c r="E1" s="4"/>
      <c r="F1" s="4"/>
      <c r="G1" s="4"/>
      <c r="H1" s="4"/>
      <c r="I1" s="4"/>
      <c r="J1" s="4"/>
      <c r="K1" s="4"/>
      <c r="L1" s="4"/>
      <c r="M1" s="4"/>
      <c r="N1" s="4"/>
      <c r="O1" s="4"/>
      <c r="P1" s="4"/>
      <c r="Q1" s="4"/>
    </row>
    <row r="2" spans="1:17" x14ac:dyDescent="0.2">
      <c r="A2" s="4"/>
      <c r="B2" s="8"/>
      <c r="C2" s="4"/>
      <c r="D2" s="4"/>
      <c r="E2" s="4"/>
      <c r="F2" s="4"/>
      <c r="G2" s="4"/>
      <c r="H2" s="4"/>
      <c r="I2" s="4"/>
      <c r="J2" s="4"/>
      <c r="K2" s="4"/>
      <c r="L2" s="4"/>
      <c r="M2" s="4"/>
      <c r="N2" s="4"/>
      <c r="O2" s="4"/>
      <c r="P2" s="4"/>
      <c r="Q2" s="4"/>
    </row>
    <row r="3" spans="1:17" x14ac:dyDescent="0.2">
      <c r="A3" s="4"/>
      <c r="B3" s="8"/>
      <c r="C3" s="4"/>
      <c r="D3" s="4"/>
      <c r="E3" s="4"/>
      <c r="F3" s="4"/>
      <c r="G3" s="4"/>
      <c r="H3" s="4"/>
      <c r="I3" s="4"/>
      <c r="J3" s="4"/>
      <c r="K3" s="4"/>
      <c r="L3" s="4"/>
      <c r="M3" s="4"/>
      <c r="N3" s="4"/>
      <c r="O3" s="4"/>
      <c r="P3" s="4"/>
      <c r="Q3" s="4"/>
    </row>
    <row r="4" spans="1:17" x14ac:dyDescent="0.2">
      <c r="A4" s="4"/>
      <c r="B4" s="8"/>
      <c r="C4" s="4"/>
      <c r="D4" s="4"/>
      <c r="E4" s="4"/>
      <c r="F4" s="4"/>
      <c r="G4" s="4"/>
      <c r="H4" s="4"/>
      <c r="I4" s="4"/>
      <c r="J4" s="4"/>
      <c r="K4" s="4"/>
      <c r="L4" s="4"/>
      <c r="M4" s="4"/>
      <c r="N4" s="4"/>
      <c r="O4" s="4"/>
      <c r="P4" s="4"/>
      <c r="Q4" s="4"/>
    </row>
    <row r="5" spans="1:17" x14ac:dyDescent="0.2">
      <c r="A5" s="4"/>
      <c r="B5" s="8"/>
      <c r="C5" s="4"/>
      <c r="D5" s="4"/>
      <c r="E5" s="4"/>
      <c r="F5" s="4"/>
      <c r="G5" s="4"/>
      <c r="H5" s="4"/>
      <c r="I5" s="184"/>
      <c r="J5" s="4"/>
      <c r="K5" s="4"/>
      <c r="L5" s="4"/>
      <c r="M5" s="4"/>
      <c r="N5" s="4"/>
      <c r="O5" s="4"/>
      <c r="P5" s="4"/>
      <c r="Q5" s="4"/>
    </row>
    <row r="6" spans="1:17" x14ac:dyDescent="0.2">
      <c r="A6" s="4"/>
      <c r="B6" s="8"/>
      <c r="C6" s="4"/>
      <c r="E6" s="4"/>
      <c r="F6" s="4"/>
      <c r="G6" s="4"/>
      <c r="H6" s="4"/>
      <c r="J6" s="4"/>
      <c r="K6" s="4"/>
      <c r="L6" s="4"/>
      <c r="M6" s="4"/>
      <c r="N6" s="4"/>
      <c r="O6" s="4"/>
      <c r="P6" s="4"/>
      <c r="Q6" s="4"/>
    </row>
    <row r="7" spans="1:17" ht="18.75" customHeight="1" x14ac:dyDescent="0.2">
      <c r="A7" s="4"/>
      <c r="E7" s="4"/>
      <c r="F7" s="4"/>
      <c r="J7" s="4"/>
      <c r="K7" s="4"/>
      <c r="L7" s="4"/>
      <c r="M7" s="4"/>
      <c r="N7" s="4"/>
      <c r="O7" s="4"/>
      <c r="P7" s="4"/>
      <c r="Q7" s="4"/>
    </row>
    <row r="8" spans="1:17" x14ac:dyDescent="0.2">
      <c r="A8" s="4"/>
      <c r="B8" s="212"/>
      <c r="C8" s="4"/>
      <c r="D8" s="4"/>
      <c r="E8" s="4"/>
      <c r="F8" s="4"/>
      <c r="G8" s="4"/>
      <c r="H8" s="4"/>
      <c r="J8" s="4"/>
      <c r="K8" s="4"/>
      <c r="L8" s="4"/>
      <c r="M8" s="4"/>
      <c r="N8" s="4"/>
      <c r="O8" s="4"/>
      <c r="P8" s="4"/>
      <c r="Q8" s="4"/>
    </row>
    <row r="9" spans="1:17" ht="40.5" customHeight="1" x14ac:dyDescent="0.2">
      <c r="A9" s="4"/>
      <c r="B9" s="8"/>
      <c r="C9" s="4"/>
      <c r="D9" s="4"/>
      <c r="E9" s="4"/>
      <c r="F9" s="4"/>
      <c r="G9" s="4"/>
      <c r="H9" s="4"/>
      <c r="I9" s="4"/>
      <c r="J9" s="4"/>
      <c r="K9" s="4"/>
      <c r="L9" s="4"/>
      <c r="M9" s="4"/>
      <c r="N9" s="4"/>
      <c r="O9" s="4"/>
      <c r="P9" s="4"/>
      <c r="Q9" s="4"/>
    </row>
    <row r="10" spans="1:17" ht="18" x14ac:dyDescent="0.25">
      <c r="A10" s="4"/>
      <c r="B10" s="149" t="s">
        <v>41</v>
      </c>
      <c r="C10" s="4"/>
      <c r="D10" s="4"/>
      <c r="E10" s="4"/>
      <c r="F10" s="4"/>
      <c r="G10" s="4"/>
      <c r="H10" s="4"/>
      <c r="I10" s="4"/>
      <c r="J10" s="4"/>
      <c r="K10" s="4"/>
      <c r="L10" s="4"/>
      <c r="M10" s="4"/>
      <c r="N10" s="4"/>
      <c r="O10" s="4"/>
      <c r="P10" s="4"/>
      <c r="Q10" s="4"/>
    </row>
    <row r="11" spans="1:17" x14ac:dyDescent="0.2">
      <c r="A11" s="4"/>
      <c r="B11" s="8"/>
      <c r="C11" s="4"/>
      <c r="D11" s="4"/>
      <c r="E11" s="4"/>
      <c r="F11" s="4"/>
      <c r="G11" s="4"/>
      <c r="H11" s="4"/>
      <c r="I11" s="4"/>
      <c r="J11" s="4"/>
      <c r="K11" s="4"/>
      <c r="L11" s="4"/>
      <c r="M11" s="4"/>
      <c r="N11" s="4"/>
      <c r="O11" s="4"/>
      <c r="P11" s="4"/>
      <c r="Q11" s="4"/>
    </row>
    <row r="12" spans="1:17" ht="15.75" x14ac:dyDescent="0.25">
      <c r="A12" s="4"/>
      <c r="B12" s="154" t="s">
        <v>59</v>
      </c>
      <c r="C12" s="4"/>
      <c r="D12" s="4"/>
      <c r="E12" s="4"/>
      <c r="F12" s="4"/>
      <c r="G12" s="4"/>
      <c r="H12" s="4"/>
      <c r="I12" s="4"/>
      <c r="J12" s="4"/>
      <c r="K12" s="4"/>
      <c r="L12" s="4"/>
      <c r="M12" s="4"/>
      <c r="N12" s="4"/>
      <c r="O12" s="4"/>
      <c r="P12" s="4"/>
      <c r="Q12" s="4"/>
    </row>
    <row r="13" spans="1:17" x14ac:dyDescent="0.2">
      <c r="A13" s="4"/>
      <c r="B13" s="8"/>
      <c r="C13" s="4"/>
      <c r="D13" s="4"/>
      <c r="E13" s="4"/>
      <c r="F13" s="4"/>
      <c r="G13" s="4"/>
      <c r="H13" s="4"/>
      <c r="I13" s="4"/>
      <c r="J13" s="4"/>
      <c r="K13" s="4"/>
      <c r="L13" s="4"/>
      <c r="M13" s="4"/>
      <c r="N13" s="4"/>
      <c r="O13" s="4"/>
      <c r="P13" s="4"/>
      <c r="Q13" s="4"/>
    </row>
    <row r="14" spans="1:17" ht="14.25" x14ac:dyDescent="0.2">
      <c r="A14" s="4"/>
      <c r="B14" s="97">
        <v>1</v>
      </c>
      <c r="C14" s="150" t="s">
        <v>70</v>
      </c>
      <c r="D14" s="150"/>
      <c r="E14" s="151"/>
      <c r="F14" s="4"/>
      <c r="G14" s="4"/>
      <c r="H14" s="4"/>
      <c r="I14" s="4"/>
      <c r="J14" s="4"/>
      <c r="K14" s="4"/>
      <c r="L14" s="4"/>
      <c r="M14" s="4"/>
      <c r="N14" s="4"/>
      <c r="O14" s="4"/>
      <c r="P14" s="4"/>
      <c r="Q14" s="4"/>
    </row>
    <row r="15" spans="1:17" ht="14.25" x14ac:dyDescent="0.2">
      <c r="A15" s="4"/>
      <c r="B15" s="97"/>
      <c r="C15" s="150" t="s">
        <v>71</v>
      </c>
      <c r="D15" s="150"/>
      <c r="E15" s="151"/>
      <c r="F15" s="4"/>
      <c r="G15" s="4"/>
      <c r="H15" s="4"/>
      <c r="I15" s="4"/>
      <c r="J15" s="4"/>
      <c r="K15" s="4"/>
      <c r="L15" s="4"/>
      <c r="M15" s="4"/>
      <c r="N15" s="4"/>
      <c r="O15" s="4"/>
      <c r="P15" s="4"/>
      <c r="Q15" s="4"/>
    </row>
    <row r="16" spans="1:17" ht="14.25" x14ac:dyDescent="0.2">
      <c r="A16" s="4"/>
      <c r="B16" s="97"/>
      <c r="C16" s="150"/>
      <c r="D16" s="150"/>
      <c r="E16" s="151"/>
      <c r="F16" s="4"/>
      <c r="G16" s="4"/>
      <c r="H16" s="4"/>
      <c r="I16" s="4"/>
      <c r="J16" s="4"/>
      <c r="K16" s="4"/>
      <c r="L16" s="4"/>
      <c r="M16" s="4"/>
      <c r="N16" s="4"/>
      <c r="O16" s="4"/>
      <c r="P16" s="4"/>
      <c r="Q16" s="4"/>
    </row>
    <row r="17" spans="1:17" ht="14.25" x14ac:dyDescent="0.2">
      <c r="A17" s="4"/>
      <c r="B17" s="97">
        <v>2</v>
      </c>
      <c r="C17" s="150" t="s">
        <v>68</v>
      </c>
      <c r="D17" s="150"/>
      <c r="E17" s="151"/>
      <c r="F17" s="4"/>
      <c r="G17" s="4"/>
      <c r="H17" s="4"/>
      <c r="I17" s="4"/>
      <c r="J17" s="4"/>
      <c r="K17" s="4"/>
      <c r="L17" s="4"/>
      <c r="M17" s="4"/>
      <c r="N17" s="4"/>
      <c r="O17" s="4"/>
      <c r="P17" s="4"/>
      <c r="Q17" s="4"/>
    </row>
    <row r="18" spans="1:17" ht="14.25" x14ac:dyDescent="0.2">
      <c r="A18" s="4"/>
      <c r="B18" s="97"/>
      <c r="C18" s="150" t="s">
        <v>69</v>
      </c>
      <c r="D18" s="150"/>
      <c r="E18" s="151"/>
      <c r="F18" s="4"/>
      <c r="G18" s="4"/>
      <c r="H18" s="4"/>
      <c r="I18" s="4"/>
      <c r="J18" s="4"/>
      <c r="K18" s="4"/>
      <c r="L18" s="4"/>
      <c r="M18" s="4"/>
      <c r="N18" s="4"/>
      <c r="O18" s="4"/>
      <c r="P18" s="4"/>
      <c r="Q18" s="4"/>
    </row>
    <row r="19" spans="1:17" ht="14.25" x14ac:dyDescent="0.2">
      <c r="A19" s="4"/>
      <c r="B19" s="97"/>
      <c r="C19" s="150"/>
      <c r="D19" s="150"/>
      <c r="E19" s="151"/>
      <c r="F19" s="4"/>
      <c r="G19" s="4"/>
      <c r="H19" s="4"/>
      <c r="I19" s="4"/>
      <c r="J19" s="4"/>
      <c r="K19" s="4"/>
      <c r="L19" s="4"/>
      <c r="M19" s="4"/>
      <c r="N19" s="4"/>
      <c r="O19" s="4"/>
      <c r="P19" s="4"/>
      <c r="Q19" s="4"/>
    </row>
    <row r="20" spans="1:17" ht="14.25" x14ac:dyDescent="0.2">
      <c r="A20" s="4"/>
      <c r="B20" s="97">
        <v>3</v>
      </c>
      <c r="C20" s="150" t="s">
        <v>60</v>
      </c>
      <c r="D20" s="150"/>
      <c r="E20" s="151"/>
      <c r="F20" s="4"/>
      <c r="G20" s="4"/>
      <c r="H20" s="4"/>
      <c r="I20" s="4"/>
      <c r="J20" s="4"/>
      <c r="K20" s="4"/>
      <c r="L20" s="4"/>
      <c r="M20" s="4"/>
      <c r="N20" s="4"/>
      <c r="O20" s="4"/>
      <c r="P20" s="4"/>
      <c r="Q20" s="4"/>
    </row>
    <row r="21" spans="1:17" ht="14.25" x14ac:dyDescent="0.2">
      <c r="A21" s="4"/>
      <c r="B21" s="97"/>
      <c r="C21" s="150" t="s">
        <v>63</v>
      </c>
      <c r="D21" s="150"/>
      <c r="E21" s="151"/>
      <c r="F21" s="4"/>
      <c r="G21" s="4"/>
      <c r="H21" s="4"/>
      <c r="I21" s="4"/>
      <c r="J21" s="4"/>
      <c r="K21" s="4"/>
      <c r="L21" s="4"/>
      <c r="M21" s="4"/>
      <c r="N21" s="4"/>
      <c r="O21" s="4"/>
      <c r="P21" s="4"/>
      <c r="Q21" s="4"/>
    </row>
    <row r="22" spans="1:17" ht="14.25" x14ac:dyDescent="0.2">
      <c r="A22" s="4"/>
      <c r="B22" s="97"/>
      <c r="C22" s="150" t="s">
        <v>62</v>
      </c>
      <c r="D22" s="150"/>
      <c r="E22" s="151"/>
      <c r="F22" s="4"/>
      <c r="G22" s="4"/>
      <c r="H22" s="4"/>
      <c r="I22" s="4"/>
      <c r="J22" s="4"/>
      <c r="K22" s="4"/>
      <c r="L22" s="4"/>
      <c r="M22" s="4"/>
      <c r="N22" s="4"/>
      <c r="O22" s="4"/>
      <c r="P22" s="4"/>
      <c r="Q22" s="4"/>
    </row>
    <row r="23" spans="1:17" ht="14.25" x14ac:dyDescent="0.2">
      <c r="A23" s="4"/>
      <c r="B23" s="97"/>
      <c r="C23" s="150" t="s">
        <v>61</v>
      </c>
      <c r="D23" s="150"/>
      <c r="E23" s="151"/>
      <c r="F23" s="4"/>
      <c r="G23" s="4"/>
      <c r="H23" s="4"/>
      <c r="I23" s="4"/>
      <c r="J23" s="4"/>
      <c r="K23" s="4"/>
      <c r="L23" s="4"/>
      <c r="M23" s="4"/>
      <c r="N23" s="4"/>
      <c r="O23" s="4"/>
      <c r="P23" s="4"/>
      <c r="Q23" s="4"/>
    </row>
    <row r="24" spans="1:17" ht="14.25" x14ac:dyDescent="0.2">
      <c r="A24" s="4"/>
      <c r="B24" s="97"/>
      <c r="C24" s="150"/>
      <c r="D24" s="150"/>
      <c r="E24" s="151"/>
      <c r="F24" s="4"/>
      <c r="G24" s="4"/>
      <c r="H24" s="4"/>
      <c r="I24" s="4"/>
      <c r="J24" s="4"/>
      <c r="K24" s="4"/>
      <c r="L24" s="4"/>
      <c r="M24" s="4"/>
      <c r="N24" s="4"/>
      <c r="O24" s="4"/>
      <c r="P24" s="4"/>
      <c r="Q24" s="4"/>
    </row>
    <row r="25" spans="1:17" ht="14.25" x14ac:dyDescent="0.2">
      <c r="A25" s="4"/>
      <c r="B25" s="97">
        <v>4</v>
      </c>
      <c r="C25" s="148" t="s">
        <v>65</v>
      </c>
      <c r="D25" s="150"/>
      <c r="E25" s="151"/>
      <c r="F25" s="4"/>
      <c r="G25" s="4"/>
      <c r="H25" s="4"/>
      <c r="I25" s="4"/>
      <c r="J25" s="4"/>
      <c r="K25" s="4"/>
      <c r="L25" s="4"/>
      <c r="M25" s="4"/>
      <c r="N25" s="4"/>
      <c r="O25" s="4"/>
      <c r="P25" s="4"/>
      <c r="Q25" s="4"/>
    </row>
    <row r="26" spans="1:17" ht="15" x14ac:dyDescent="0.25">
      <c r="A26" s="4"/>
      <c r="B26" s="219"/>
      <c r="C26" s="151"/>
      <c r="D26" s="151"/>
      <c r="E26" s="151"/>
      <c r="F26" s="4"/>
      <c r="G26" s="4"/>
      <c r="H26" s="4"/>
      <c r="I26" s="4"/>
      <c r="J26" s="4"/>
      <c r="K26" s="4"/>
      <c r="L26" s="4"/>
      <c r="M26" s="4"/>
      <c r="N26" s="4"/>
      <c r="O26" s="4"/>
      <c r="P26" s="4"/>
      <c r="Q26" s="4"/>
    </row>
    <row r="27" spans="1:17" x14ac:dyDescent="0.2">
      <c r="A27" s="4"/>
      <c r="B27" s="97">
        <v>5</v>
      </c>
      <c r="C27" s="150" t="s">
        <v>66</v>
      </c>
      <c r="D27" s="4"/>
      <c r="E27" s="4"/>
      <c r="F27" s="4"/>
      <c r="G27" s="4"/>
      <c r="H27" s="4"/>
      <c r="I27" s="4"/>
      <c r="J27" s="4"/>
      <c r="K27" s="4"/>
      <c r="L27" s="4"/>
      <c r="M27" s="4"/>
      <c r="N27" s="4"/>
      <c r="O27" s="4"/>
      <c r="P27" s="4"/>
      <c r="Q27" s="4"/>
    </row>
    <row r="28" spans="1:17" x14ac:dyDescent="0.2">
      <c r="A28" s="4"/>
      <c r="B28" s="97"/>
      <c r="C28" s="4"/>
      <c r="D28" s="4"/>
      <c r="E28" s="4"/>
      <c r="F28" s="4"/>
      <c r="G28" s="4"/>
      <c r="H28" s="4"/>
      <c r="I28" s="4"/>
      <c r="J28" s="4"/>
      <c r="K28" s="4"/>
      <c r="L28" s="4"/>
      <c r="M28" s="4"/>
      <c r="N28" s="4"/>
      <c r="O28" s="4"/>
      <c r="P28" s="4"/>
      <c r="Q28" s="4"/>
    </row>
    <row r="29" spans="1:17" x14ac:dyDescent="0.2">
      <c r="A29" s="4"/>
      <c r="B29" s="97">
        <v>6</v>
      </c>
      <c r="C29" s="4" t="s">
        <v>74</v>
      </c>
      <c r="D29" s="4"/>
      <c r="E29" s="4"/>
      <c r="F29" s="4"/>
      <c r="G29" s="4"/>
      <c r="H29" s="4"/>
      <c r="I29" s="4"/>
      <c r="J29" s="4"/>
      <c r="K29" s="4"/>
      <c r="L29" s="4"/>
      <c r="M29" s="4"/>
      <c r="N29" s="4"/>
      <c r="O29" s="4"/>
      <c r="P29" s="4"/>
      <c r="Q29" s="4"/>
    </row>
    <row r="30" spans="1:17" x14ac:dyDescent="0.2">
      <c r="A30" s="4"/>
      <c r="B30" s="8"/>
      <c r="C30" s="4" t="s">
        <v>75</v>
      </c>
      <c r="D30" s="4"/>
      <c r="E30" s="4"/>
      <c r="F30" s="4"/>
      <c r="G30" s="4"/>
      <c r="H30" s="4"/>
      <c r="I30" s="4"/>
      <c r="J30" s="4"/>
      <c r="K30" s="4"/>
      <c r="L30" s="4"/>
      <c r="M30" s="4"/>
      <c r="N30" s="4"/>
      <c r="O30" s="4"/>
      <c r="P30" s="4"/>
      <c r="Q30" s="4"/>
    </row>
    <row r="31" spans="1:17" x14ac:dyDescent="0.2">
      <c r="A31" s="4"/>
      <c r="B31" s="8"/>
      <c r="C31" s="4" t="s">
        <v>76</v>
      </c>
      <c r="D31" s="4"/>
      <c r="E31" s="4"/>
      <c r="F31" s="4"/>
      <c r="G31" s="4"/>
      <c r="H31" s="4"/>
      <c r="I31" s="4"/>
      <c r="J31" s="4"/>
      <c r="K31" s="4"/>
      <c r="L31" s="4"/>
      <c r="M31" s="4"/>
      <c r="N31" s="4"/>
      <c r="O31" s="4"/>
      <c r="P31" s="4"/>
      <c r="Q31" s="4"/>
    </row>
    <row r="32" spans="1:17" x14ac:dyDescent="0.2">
      <c r="A32" s="4"/>
      <c r="B32" s="8"/>
      <c r="C32" s="4" t="s">
        <v>77</v>
      </c>
      <c r="D32" s="4"/>
      <c r="E32" s="4"/>
      <c r="F32" s="4"/>
      <c r="G32" s="4"/>
      <c r="H32" s="4"/>
      <c r="I32" s="4"/>
      <c r="J32" s="4"/>
      <c r="K32" s="4"/>
      <c r="L32" s="4"/>
      <c r="M32" s="4"/>
      <c r="N32" s="4"/>
      <c r="O32" s="4"/>
      <c r="P32" s="4"/>
      <c r="Q32" s="4"/>
    </row>
    <row r="33" spans="1:17" x14ac:dyDescent="0.2">
      <c r="A33" s="4"/>
      <c r="B33" s="8"/>
      <c r="C33" s="4"/>
      <c r="D33" s="4"/>
      <c r="E33" s="4"/>
      <c r="F33" s="4"/>
      <c r="G33" s="4"/>
      <c r="H33" s="4"/>
      <c r="I33" s="4"/>
      <c r="J33" s="4"/>
      <c r="K33" s="4"/>
      <c r="L33" s="4"/>
      <c r="M33" s="4"/>
      <c r="N33" s="4"/>
      <c r="O33" s="4"/>
      <c r="P33" s="4"/>
      <c r="Q33" s="4"/>
    </row>
    <row r="34" spans="1:17" x14ac:dyDescent="0.2">
      <c r="A34" s="4"/>
      <c r="B34" s="97">
        <v>7</v>
      </c>
      <c r="C34" s="4" t="s">
        <v>80</v>
      </c>
      <c r="D34" s="4"/>
      <c r="E34" s="4"/>
      <c r="F34" s="4"/>
      <c r="G34" s="4"/>
      <c r="H34" s="4"/>
      <c r="I34" s="4"/>
      <c r="J34" s="4"/>
      <c r="K34" s="4"/>
      <c r="L34" s="4"/>
      <c r="M34" s="4"/>
      <c r="N34" s="4"/>
      <c r="O34" s="4"/>
      <c r="P34" s="4"/>
      <c r="Q34" s="4"/>
    </row>
    <row r="35" spans="1:17" x14ac:dyDescent="0.2">
      <c r="A35" s="4"/>
      <c r="B35" s="8"/>
      <c r="C35" s="4" t="s">
        <v>78</v>
      </c>
      <c r="D35" s="153" t="s">
        <v>129</v>
      </c>
      <c r="F35" s="156" t="s">
        <v>79</v>
      </c>
      <c r="G35" s="4"/>
      <c r="H35" s="4"/>
      <c r="I35" s="4"/>
      <c r="J35" s="4"/>
      <c r="K35" s="4"/>
      <c r="L35" s="4"/>
      <c r="M35" s="4"/>
      <c r="N35" s="4"/>
      <c r="O35" s="4"/>
      <c r="P35" s="4"/>
      <c r="Q35" s="4"/>
    </row>
    <row r="36" spans="1:17" x14ac:dyDescent="0.2">
      <c r="A36" s="4"/>
      <c r="B36" s="8"/>
      <c r="C36" s="4"/>
      <c r="D36" s="4"/>
      <c r="E36" s="4"/>
      <c r="F36" s="4"/>
      <c r="G36" s="4"/>
      <c r="H36" s="4"/>
      <c r="I36" s="4"/>
      <c r="J36" s="4"/>
      <c r="K36" s="4"/>
      <c r="L36" s="4"/>
      <c r="M36" s="4"/>
      <c r="N36" s="4"/>
      <c r="O36" s="4"/>
      <c r="P36" s="4"/>
      <c r="Q36" s="4"/>
    </row>
    <row r="37" spans="1:17" ht="15" customHeight="1" x14ac:dyDescent="0.2">
      <c r="A37" s="4"/>
      <c r="C37" s="185" t="s">
        <v>91</v>
      </c>
      <c r="D37" s="186" t="s">
        <v>92</v>
      </c>
      <c r="E37" s="4"/>
      <c r="F37" s="4"/>
      <c r="G37" s="4"/>
      <c r="H37" s="4"/>
      <c r="I37" s="4"/>
      <c r="J37" s="4"/>
      <c r="K37" s="4"/>
      <c r="L37" s="4"/>
      <c r="M37" s="4"/>
      <c r="N37" s="4"/>
      <c r="O37" s="4"/>
      <c r="P37" s="4"/>
      <c r="Q37" s="4"/>
    </row>
    <row r="38" spans="1:17" x14ac:dyDescent="0.2">
      <c r="A38" s="4"/>
      <c r="D38" s="186" t="s">
        <v>93</v>
      </c>
      <c r="E38" s="4"/>
      <c r="F38" s="4"/>
      <c r="G38" s="4"/>
      <c r="H38" s="4"/>
      <c r="I38" s="4"/>
      <c r="J38" s="4"/>
      <c r="K38" s="4"/>
      <c r="L38" s="4"/>
      <c r="M38" s="4"/>
      <c r="N38" s="4"/>
      <c r="O38" s="4"/>
      <c r="P38" s="4"/>
      <c r="Q38" s="4"/>
    </row>
    <row r="39" spans="1:17" x14ac:dyDescent="0.2">
      <c r="A39" s="4"/>
      <c r="D39" s="186"/>
      <c r="E39" s="4"/>
      <c r="F39" s="4"/>
      <c r="G39" s="4"/>
      <c r="H39" s="4"/>
      <c r="I39" s="4"/>
      <c r="J39" s="4"/>
      <c r="K39" s="4"/>
      <c r="L39" s="4"/>
      <c r="M39" s="4"/>
      <c r="N39" s="4"/>
      <c r="O39" s="4"/>
      <c r="P39" s="4"/>
      <c r="Q39" s="4"/>
    </row>
    <row r="40" spans="1:17" x14ac:dyDescent="0.2">
      <c r="A40" s="4"/>
      <c r="B40" s="15">
        <v>8</v>
      </c>
      <c r="C40" s="4" t="s">
        <v>126</v>
      </c>
      <c r="E40" s="4"/>
      <c r="F40" s="4"/>
      <c r="G40" s="4"/>
      <c r="H40" s="4"/>
      <c r="I40" s="4"/>
      <c r="J40" s="4"/>
      <c r="K40" s="4"/>
      <c r="L40" s="4"/>
      <c r="M40" s="4"/>
      <c r="N40" s="4"/>
      <c r="O40" s="4"/>
      <c r="P40" s="4"/>
      <c r="Q40" s="4"/>
    </row>
    <row r="41" spans="1:17" x14ac:dyDescent="0.2">
      <c r="A41" s="4"/>
      <c r="C41" s="4"/>
      <c r="E41" s="4"/>
      <c r="F41" s="4"/>
      <c r="G41" s="4"/>
      <c r="H41" s="4"/>
      <c r="I41" s="4"/>
      <c r="J41" s="4"/>
      <c r="K41" s="4"/>
      <c r="L41" s="4"/>
      <c r="M41" s="4"/>
      <c r="N41" s="4"/>
      <c r="O41" s="4"/>
      <c r="P41" s="4"/>
      <c r="Q41" s="4"/>
    </row>
    <row r="42" spans="1:17" x14ac:dyDescent="0.2">
      <c r="A42" s="4"/>
      <c r="C42" s="4"/>
      <c r="E42" s="4"/>
      <c r="F42" s="4"/>
      <c r="G42" s="4"/>
      <c r="H42" s="4"/>
      <c r="I42" s="4"/>
      <c r="J42" s="4"/>
      <c r="K42" s="4"/>
      <c r="L42" s="4"/>
      <c r="M42" s="4"/>
      <c r="N42" s="4"/>
      <c r="O42" s="4"/>
      <c r="P42" s="4"/>
      <c r="Q42" s="4"/>
    </row>
    <row r="43" spans="1:17" x14ac:dyDescent="0.2">
      <c r="A43" s="4"/>
      <c r="C43" s="4"/>
      <c r="E43" s="4"/>
      <c r="F43" s="4"/>
      <c r="G43" s="4"/>
      <c r="H43" s="4"/>
      <c r="I43" s="4"/>
      <c r="J43" s="4"/>
      <c r="K43" s="4"/>
      <c r="L43" s="4"/>
      <c r="M43" s="4"/>
      <c r="N43" s="4"/>
      <c r="O43" s="4"/>
      <c r="P43" s="4"/>
      <c r="Q43" s="4"/>
    </row>
    <row r="44" spans="1:17" x14ac:dyDescent="0.2">
      <c r="A44" s="4"/>
      <c r="C44" s="4"/>
      <c r="E44" s="4"/>
      <c r="F44" s="4"/>
      <c r="G44" s="4"/>
      <c r="H44" s="4"/>
      <c r="I44" s="4"/>
      <c r="J44" s="4"/>
      <c r="K44" s="4"/>
      <c r="L44" s="4"/>
      <c r="M44" s="4"/>
      <c r="N44" s="4"/>
      <c r="O44" s="4"/>
      <c r="P44" s="4"/>
      <c r="Q44" s="4"/>
    </row>
    <row r="45" spans="1:17" x14ac:dyDescent="0.2">
      <c r="A45" s="4"/>
      <c r="C45" s="4"/>
      <c r="E45" s="4"/>
      <c r="F45" s="4"/>
      <c r="G45" s="4"/>
      <c r="H45" s="4"/>
      <c r="I45" s="4"/>
      <c r="J45" s="4"/>
      <c r="K45" s="4"/>
      <c r="L45" s="4"/>
      <c r="M45" s="4"/>
      <c r="N45" s="4"/>
      <c r="O45" s="4"/>
      <c r="P45" s="4"/>
      <c r="Q45" s="4"/>
    </row>
    <row r="46" spans="1:17" x14ac:dyDescent="0.2">
      <c r="A46" s="4"/>
      <c r="C46" s="4"/>
      <c r="E46" s="4"/>
      <c r="F46" s="4"/>
      <c r="G46" s="4"/>
      <c r="H46" s="4"/>
      <c r="I46" s="4"/>
      <c r="J46" s="4"/>
      <c r="K46" s="4"/>
      <c r="L46" s="4"/>
      <c r="M46" s="4"/>
      <c r="N46" s="4"/>
      <c r="O46" s="4"/>
      <c r="P46" s="4"/>
      <c r="Q46" s="4"/>
    </row>
    <row r="47" spans="1:17" x14ac:dyDescent="0.2">
      <c r="A47" s="4"/>
      <c r="C47" s="4"/>
      <c r="E47" s="4"/>
      <c r="F47" s="4"/>
      <c r="G47" s="4"/>
      <c r="H47" s="4"/>
      <c r="I47" s="4"/>
      <c r="J47" s="4"/>
      <c r="K47" s="4"/>
      <c r="L47" s="4"/>
      <c r="M47" s="4"/>
      <c r="N47" s="4"/>
      <c r="O47" s="4"/>
      <c r="P47" s="4"/>
      <c r="Q47" s="4"/>
    </row>
    <row r="48" spans="1:17" x14ac:dyDescent="0.2">
      <c r="A48" s="4"/>
      <c r="C48" s="4"/>
      <c r="E48" s="4"/>
      <c r="F48" s="4"/>
      <c r="G48" s="4"/>
      <c r="H48" s="4"/>
      <c r="I48" s="4"/>
      <c r="J48" s="4"/>
      <c r="K48" s="4"/>
      <c r="L48" s="4"/>
      <c r="M48" s="4"/>
      <c r="N48" s="4"/>
      <c r="O48" s="4"/>
      <c r="P48" s="4"/>
      <c r="Q48" s="4"/>
    </row>
    <row r="49" spans="1:17" x14ac:dyDescent="0.2">
      <c r="A49" s="4"/>
      <c r="B49" s="231" t="s">
        <v>136</v>
      </c>
      <c r="C49" s="4"/>
      <c r="D49" s="4"/>
      <c r="E49" s="4"/>
      <c r="F49" s="4"/>
      <c r="G49" s="4"/>
      <c r="H49" s="4"/>
      <c r="I49" s="4"/>
      <c r="J49" s="4"/>
      <c r="K49" s="4"/>
      <c r="L49" s="4"/>
      <c r="M49" s="4"/>
      <c r="N49" s="4"/>
      <c r="O49" s="4"/>
      <c r="P49" s="4"/>
      <c r="Q49" s="4"/>
    </row>
    <row r="50" spans="1:17" ht="15" x14ac:dyDescent="0.25">
      <c r="A50" s="4"/>
      <c r="C50" s="243" t="s">
        <v>67</v>
      </c>
      <c r="E50" s="4"/>
      <c r="F50" s="4"/>
      <c r="G50" s="4"/>
      <c r="H50" s="4"/>
      <c r="K50" s="4"/>
      <c r="L50" s="4"/>
      <c r="M50" s="4"/>
      <c r="N50" s="4"/>
      <c r="O50" s="4"/>
      <c r="P50" s="4"/>
    </row>
    <row r="51" spans="1:17" x14ac:dyDescent="0.2">
      <c r="A51" s="4"/>
      <c r="C51" s="244" t="s">
        <v>148</v>
      </c>
      <c r="E51" s="4"/>
      <c r="F51" s="4"/>
      <c r="G51" s="4"/>
      <c r="H51" s="4"/>
      <c r="K51" s="4"/>
      <c r="L51" s="4"/>
      <c r="M51" s="4"/>
      <c r="N51" s="4"/>
      <c r="O51" s="4"/>
      <c r="P51" s="4"/>
    </row>
    <row r="52" spans="1:17" x14ac:dyDescent="0.2">
      <c r="A52" s="4"/>
      <c r="C52" s="244" t="s">
        <v>127</v>
      </c>
      <c r="E52" s="4"/>
      <c r="F52" s="4"/>
      <c r="G52" s="4"/>
      <c r="H52" s="4"/>
      <c r="K52" s="4"/>
      <c r="L52" s="4"/>
      <c r="M52" s="4"/>
      <c r="N52" s="4"/>
      <c r="O52" s="4"/>
      <c r="P52" s="4"/>
    </row>
    <row r="53" spans="1:17" x14ac:dyDescent="0.2">
      <c r="A53" s="4"/>
      <c r="C53" s="244" t="s">
        <v>128</v>
      </c>
      <c r="E53" s="4"/>
      <c r="F53" s="4"/>
      <c r="G53" s="4"/>
      <c r="H53" s="4"/>
      <c r="I53" s="185"/>
      <c r="K53" s="4"/>
      <c r="L53" s="4"/>
      <c r="M53" s="4"/>
      <c r="N53" s="4"/>
      <c r="O53" s="4"/>
      <c r="P53" s="4"/>
      <c r="Q53" s="4"/>
    </row>
    <row r="54" spans="1:17" x14ac:dyDescent="0.2">
      <c r="C54" s="224" t="s">
        <v>129</v>
      </c>
      <c r="E54" s="4"/>
      <c r="F54" s="4"/>
      <c r="J54" s="247" t="s">
        <v>150</v>
      </c>
      <c r="K54" s="4"/>
      <c r="L54" s="4"/>
      <c r="M54" s="4"/>
      <c r="N54" s="4"/>
      <c r="O54" s="4"/>
      <c r="P54" s="4"/>
      <c r="Q54" s="4"/>
    </row>
    <row r="55" spans="1:17" x14ac:dyDescent="0.2">
      <c r="C55" s="224" t="s">
        <v>27</v>
      </c>
      <c r="E55" s="4"/>
      <c r="F55" s="4"/>
      <c r="J55" s="222" t="s">
        <v>149</v>
      </c>
      <c r="K55" s="4"/>
      <c r="L55" s="4"/>
      <c r="M55" s="4"/>
      <c r="N55" s="4"/>
      <c r="O55" s="4"/>
      <c r="P55" s="4"/>
      <c r="Q55" s="4"/>
    </row>
    <row r="56" spans="1:17" x14ac:dyDescent="0.2">
      <c r="A56" s="4"/>
      <c r="B56" s="8"/>
      <c r="C56" s="4"/>
      <c r="D56" s="4"/>
      <c r="E56" s="4"/>
      <c r="F56" s="4"/>
      <c r="G56" s="4"/>
      <c r="H56" s="4"/>
      <c r="I56" s="4"/>
      <c r="J56" s="4"/>
      <c r="K56" s="4"/>
      <c r="L56" s="4"/>
      <c r="M56" s="4"/>
      <c r="N56" s="4"/>
      <c r="O56" s="4"/>
      <c r="P56" s="4"/>
      <c r="Q56" s="4"/>
    </row>
    <row r="57" spans="1:17" ht="8.25" customHeight="1" x14ac:dyDescent="0.2">
      <c r="A57" s="4"/>
      <c r="B57" s="8"/>
      <c r="C57" s="4"/>
      <c r="D57" s="4"/>
      <c r="E57" s="4"/>
      <c r="F57" s="4"/>
      <c r="G57" s="4"/>
      <c r="H57" s="4"/>
      <c r="I57" s="4"/>
      <c r="J57" s="4"/>
      <c r="K57" s="4"/>
      <c r="L57" s="4"/>
      <c r="M57" s="4"/>
      <c r="N57" s="4"/>
      <c r="O57" s="4"/>
      <c r="P57" s="4"/>
      <c r="Q57" s="4"/>
    </row>
    <row r="58" spans="1:17" ht="10.5" customHeight="1" x14ac:dyDescent="0.2">
      <c r="A58" s="4"/>
      <c r="B58" s="230" t="s">
        <v>81</v>
      </c>
      <c r="C58" s="4"/>
      <c r="D58" s="4"/>
      <c r="E58" s="4"/>
      <c r="F58" s="4"/>
      <c r="G58" s="4"/>
      <c r="H58" s="4"/>
      <c r="I58" s="4"/>
      <c r="J58" s="4"/>
      <c r="K58" s="4"/>
      <c r="L58" s="4"/>
      <c r="M58" s="4"/>
      <c r="N58" s="4"/>
      <c r="O58" s="4"/>
      <c r="P58" s="4"/>
      <c r="Q58" s="4"/>
    </row>
    <row r="59" spans="1:17" ht="9" customHeight="1" x14ac:dyDescent="0.2">
      <c r="A59" s="4"/>
      <c r="B59" s="230" t="s">
        <v>82</v>
      </c>
      <c r="C59" s="4"/>
      <c r="D59" s="4"/>
      <c r="E59" s="4"/>
      <c r="F59" s="4"/>
      <c r="G59" s="4"/>
      <c r="H59" s="4"/>
      <c r="I59" s="4"/>
      <c r="J59" s="4"/>
      <c r="K59" s="4"/>
      <c r="L59" s="4"/>
      <c r="M59" s="4"/>
      <c r="N59" s="4"/>
      <c r="O59" s="4"/>
      <c r="P59" s="4"/>
      <c r="Q59" s="4"/>
    </row>
    <row r="60" spans="1:17" x14ac:dyDescent="0.2">
      <c r="A60" s="4"/>
      <c r="B60" s="8"/>
      <c r="C60" s="4"/>
      <c r="D60" s="4"/>
      <c r="E60" s="4"/>
      <c r="F60" s="4"/>
      <c r="G60" s="4"/>
      <c r="H60" s="4"/>
      <c r="I60" s="4"/>
      <c r="J60" s="4"/>
      <c r="K60" s="4"/>
      <c r="L60" s="4"/>
      <c r="M60" s="4"/>
      <c r="N60" s="4"/>
      <c r="O60" s="4"/>
      <c r="P60" s="4"/>
      <c r="Q60" s="4"/>
    </row>
    <row r="61" spans="1:17" x14ac:dyDescent="0.2">
      <c r="A61" s="4"/>
      <c r="B61" s="8"/>
      <c r="C61" s="4"/>
      <c r="D61" s="4"/>
      <c r="E61" s="4"/>
      <c r="F61" s="4"/>
      <c r="G61" s="4"/>
      <c r="H61" s="4"/>
      <c r="I61" s="4"/>
      <c r="J61" s="4"/>
      <c r="K61" s="4"/>
      <c r="L61" s="4"/>
      <c r="M61" s="4"/>
      <c r="N61" s="4"/>
      <c r="O61" s="4"/>
      <c r="P61" s="4"/>
      <c r="Q61" s="4"/>
    </row>
    <row r="62" spans="1:17" x14ac:dyDescent="0.2">
      <c r="A62" s="4"/>
      <c r="B62" s="8"/>
      <c r="C62" s="4"/>
      <c r="D62" s="4"/>
      <c r="E62" s="4"/>
      <c r="F62" s="4"/>
      <c r="G62" s="4"/>
      <c r="H62" s="4"/>
      <c r="I62" s="4"/>
      <c r="J62" s="4"/>
      <c r="K62" s="4"/>
      <c r="L62" s="4"/>
      <c r="M62" s="4"/>
      <c r="N62" s="4"/>
      <c r="O62" s="4"/>
      <c r="P62" s="4"/>
      <c r="Q62" s="4"/>
    </row>
    <row r="63" spans="1:17" x14ac:dyDescent="0.2">
      <c r="A63" s="4"/>
      <c r="B63" s="8"/>
      <c r="C63" s="4"/>
      <c r="D63" s="4"/>
      <c r="E63" s="4"/>
      <c r="F63" s="4"/>
      <c r="G63" s="4"/>
      <c r="H63" s="4"/>
      <c r="I63" s="4"/>
      <c r="J63" s="4"/>
      <c r="K63" s="4"/>
      <c r="L63" s="4"/>
      <c r="M63" s="4"/>
      <c r="N63" s="4"/>
      <c r="O63" s="4"/>
      <c r="P63" s="4"/>
      <c r="Q63" s="4"/>
    </row>
    <row r="64" spans="1:17" x14ac:dyDescent="0.2">
      <c r="A64" s="4"/>
      <c r="B64" s="8"/>
      <c r="C64" s="4"/>
      <c r="D64" s="4"/>
      <c r="E64" s="4"/>
      <c r="F64" s="4"/>
      <c r="G64" s="4"/>
      <c r="H64" s="4"/>
      <c r="I64" s="4"/>
      <c r="J64" s="4"/>
      <c r="K64" s="4"/>
      <c r="L64" s="4"/>
      <c r="M64" s="4"/>
      <c r="N64" s="4"/>
      <c r="O64" s="4"/>
      <c r="P64" s="4"/>
      <c r="Q64" s="4"/>
    </row>
    <row r="65" spans="1:17" x14ac:dyDescent="0.2">
      <c r="A65" s="4"/>
      <c r="B65" s="8"/>
      <c r="C65" s="4"/>
      <c r="D65" s="4"/>
      <c r="E65" s="4"/>
      <c r="F65" s="4"/>
      <c r="G65" s="4"/>
      <c r="H65" s="4"/>
      <c r="I65" s="4"/>
      <c r="J65" s="4"/>
      <c r="K65" s="4"/>
      <c r="L65" s="4"/>
      <c r="M65" s="4"/>
      <c r="N65" s="4"/>
      <c r="O65" s="4"/>
      <c r="P65" s="4"/>
      <c r="Q65" s="4"/>
    </row>
    <row r="66" spans="1:17" x14ac:dyDescent="0.2">
      <c r="A66" s="4"/>
      <c r="B66" s="8"/>
      <c r="C66" s="4"/>
      <c r="D66" s="4"/>
      <c r="E66" s="4"/>
      <c r="F66" s="4"/>
      <c r="G66" s="4"/>
      <c r="H66" s="4"/>
      <c r="I66" s="4"/>
      <c r="J66" s="4"/>
      <c r="K66" s="4"/>
      <c r="L66" s="4"/>
      <c r="M66" s="4"/>
      <c r="N66" s="4"/>
      <c r="O66" s="4"/>
      <c r="P66" s="4"/>
      <c r="Q66" s="4"/>
    </row>
    <row r="67" spans="1:17" x14ac:dyDescent="0.2">
      <c r="A67" s="4"/>
      <c r="B67" s="8"/>
      <c r="C67" s="4"/>
      <c r="D67" s="4"/>
      <c r="E67" s="4"/>
      <c r="F67" s="4"/>
      <c r="G67" s="4"/>
      <c r="H67" s="4"/>
      <c r="I67" s="4"/>
      <c r="J67" s="4"/>
      <c r="K67" s="4"/>
      <c r="L67" s="4"/>
      <c r="M67" s="4"/>
      <c r="N67" s="4"/>
      <c r="O67" s="4"/>
      <c r="P67" s="4"/>
      <c r="Q67" s="4"/>
    </row>
    <row r="68" spans="1:17" x14ac:dyDescent="0.2">
      <c r="A68" s="4"/>
      <c r="B68" s="8"/>
      <c r="C68" s="4"/>
      <c r="D68" s="4"/>
      <c r="E68" s="4"/>
      <c r="F68" s="4"/>
      <c r="G68" s="4"/>
      <c r="H68" s="4"/>
      <c r="I68" s="4"/>
      <c r="J68" s="4"/>
      <c r="K68" s="4"/>
      <c r="L68" s="4"/>
      <c r="M68" s="4"/>
      <c r="N68" s="4"/>
      <c r="O68" s="4"/>
      <c r="P68" s="4"/>
      <c r="Q68" s="4"/>
    </row>
    <row r="69" spans="1:17" x14ac:dyDescent="0.2">
      <c r="A69" s="4"/>
      <c r="C69" s="4"/>
      <c r="D69" s="4"/>
      <c r="E69" s="4"/>
      <c r="F69" s="4"/>
      <c r="G69" s="4"/>
      <c r="H69" s="4"/>
      <c r="J69" s="182"/>
      <c r="K69" s="4"/>
      <c r="L69" s="4"/>
      <c r="M69" s="4"/>
      <c r="N69" s="4"/>
      <c r="O69" s="4"/>
      <c r="P69" s="4"/>
      <c r="Q69" s="4"/>
    </row>
    <row r="70" spans="1:17" ht="14.25" customHeight="1" x14ac:dyDescent="0.2">
      <c r="A70" s="4"/>
      <c r="B70" s="8"/>
      <c r="C70" s="4"/>
      <c r="D70" s="4"/>
      <c r="E70" s="4"/>
      <c r="F70" s="4"/>
      <c r="G70" s="4"/>
      <c r="H70" s="4"/>
      <c r="J70" s="182"/>
      <c r="K70" s="4"/>
      <c r="L70" s="4"/>
      <c r="M70" s="4"/>
      <c r="N70" s="4"/>
      <c r="O70" s="4"/>
      <c r="P70" s="4"/>
      <c r="Q70" s="4"/>
    </row>
    <row r="71" spans="1:17" ht="18" x14ac:dyDescent="0.25">
      <c r="A71" s="4"/>
      <c r="B71" s="149" t="s">
        <v>132</v>
      </c>
      <c r="C71" s="4"/>
      <c r="D71" s="4"/>
      <c r="E71" s="4"/>
      <c r="F71" s="4"/>
      <c r="G71" s="4"/>
      <c r="H71" s="4"/>
      <c r="J71" s="182"/>
      <c r="K71" s="4"/>
      <c r="L71" s="4"/>
      <c r="M71" s="4"/>
      <c r="N71" s="4"/>
      <c r="O71" s="4"/>
      <c r="P71" s="4"/>
      <c r="Q71" s="4"/>
    </row>
    <row r="72" spans="1:17" ht="10.5" customHeight="1" x14ac:dyDescent="0.2">
      <c r="A72" s="4"/>
      <c r="B72" s="8"/>
      <c r="C72" s="4"/>
      <c r="D72" s="4"/>
      <c r="E72" s="4"/>
      <c r="F72" s="4"/>
      <c r="G72" s="4"/>
      <c r="H72" s="4"/>
      <c r="J72" s="182"/>
      <c r="K72" s="4"/>
      <c r="L72" s="4"/>
      <c r="M72" s="4"/>
      <c r="N72" s="4"/>
      <c r="O72" s="4"/>
      <c r="P72" s="4"/>
      <c r="Q72" s="4"/>
    </row>
    <row r="73" spans="1:17" ht="17.25" customHeight="1" x14ac:dyDescent="0.2">
      <c r="A73" s="150"/>
      <c r="B73" s="8" t="s">
        <v>99</v>
      </c>
      <c r="C73" s="150"/>
      <c r="D73" s="150"/>
      <c r="E73" s="150"/>
      <c r="F73" s="150"/>
      <c r="G73" s="150"/>
      <c r="H73" s="150"/>
      <c r="I73" s="150"/>
      <c r="J73" s="150"/>
      <c r="K73" s="150"/>
      <c r="L73" s="4"/>
      <c r="M73" s="4"/>
      <c r="N73" s="4"/>
      <c r="O73" s="4"/>
      <c r="P73" s="4"/>
      <c r="Q73" s="4"/>
    </row>
    <row r="74" spans="1:17" x14ac:dyDescent="0.2">
      <c r="A74" s="150"/>
      <c r="C74" s="150" t="s">
        <v>100</v>
      </c>
      <c r="D74" s="150"/>
      <c r="E74" s="150"/>
      <c r="F74" s="150"/>
      <c r="G74" s="150"/>
      <c r="H74" s="150"/>
      <c r="I74" s="150"/>
      <c r="J74" s="150"/>
      <c r="K74" s="150"/>
    </row>
    <row r="75" spans="1:17" x14ac:dyDescent="0.2">
      <c r="A75" s="150"/>
      <c r="C75" s="150" t="s">
        <v>101</v>
      </c>
      <c r="D75" s="150"/>
      <c r="E75" s="150"/>
      <c r="F75" s="150"/>
      <c r="G75" s="150"/>
      <c r="H75" s="150"/>
      <c r="I75" s="150"/>
      <c r="J75" s="150"/>
      <c r="K75" s="150"/>
    </row>
    <row r="76" spans="1:17" x14ac:dyDescent="0.2">
      <c r="B76" s="8"/>
      <c r="D76" s="253" t="s">
        <v>142</v>
      </c>
      <c r="E76" s="150"/>
      <c r="F76" s="150"/>
      <c r="G76" s="150"/>
      <c r="H76" s="150"/>
      <c r="I76" s="150"/>
      <c r="J76" s="150"/>
      <c r="K76" s="150"/>
    </row>
    <row r="77" spans="1:17" x14ac:dyDescent="0.2">
      <c r="B77" s="8"/>
      <c r="D77" s="253" t="s">
        <v>143</v>
      </c>
      <c r="E77" s="150"/>
      <c r="F77" s="150"/>
      <c r="G77" s="150"/>
      <c r="H77" s="150"/>
      <c r="I77" s="150"/>
      <c r="J77" s="150"/>
      <c r="K77" s="150"/>
    </row>
    <row r="78" spans="1:17" ht="24" customHeight="1" x14ac:dyDescent="0.2">
      <c r="A78" s="150"/>
      <c r="B78" s="8" t="s">
        <v>124</v>
      </c>
      <c r="C78" s="150"/>
      <c r="D78" s="150"/>
      <c r="E78" s="150"/>
      <c r="F78" s="150"/>
      <c r="G78" s="150"/>
      <c r="H78" s="150"/>
      <c r="I78" s="150"/>
      <c r="J78" s="150"/>
      <c r="K78" s="150"/>
    </row>
    <row r="79" spans="1:17" x14ac:dyDescent="0.2">
      <c r="A79" s="150"/>
      <c r="C79" s="150" t="s">
        <v>102</v>
      </c>
      <c r="D79" s="150"/>
      <c r="E79" s="150"/>
      <c r="F79" s="150"/>
      <c r="G79" s="150"/>
      <c r="H79" s="150"/>
      <c r="I79" s="150"/>
      <c r="J79" s="150"/>
      <c r="K79" s="150"/>
    </row>
    <row r="80" spans="1:17" x14ac:dyDescent="0.2">
      <c r="B80" s="8"/>
      <c r="C80" s="150" t="s">
        <v>123</v>
      </c>
      <c r="E80" s="150"/>
      <c r="F80" s="150"/>
      <c r="G80" s="150"/>
      <c r="H80" s="150"/>
      <c r="I80" s="150"/>
      <c r="J80" s="150"/>
      <c r="K80" s="150"/>
    </row>
    <row r="81" spans="1:11" x14ac:dyDescent="0.2">
      <c r="A81" s="150"/>
      <c r="C81" s="150" t="s">
        <v>103</v>
      </c>
      <c r="D81" s="150"/>
      <c r="E81" s="150"/>
      <c r="F81" s="150"/>
      <c r="G81" s="150"/>
      <c r="H81" s="150"/>
      <c r="I81" s="150"/>
      <c r="J81" s="150"/>
      <c r="K81" s="150"/>
    </row>
    <row r="82" spans="1:11" x14ac:dyDescent="0.2">
      <c r="A82" s="150"/>
      <c r="C82" s="150" t="s">
        <v>104</v>
      </c>
      <c r="D82" s="150"/>
      <c r="E82" s="150"/>
      <c r="F82" s="150"/>
      <c r="G82" s="150"/>
      <c r="H82" s="150"/>
      <c r="I82" s="150"/>
      <c r="J82" s="150"/>
      <c r="K82" s="150"/>
    </row>
    <row r="83" spans="1:11" x14ac:dyDescent="0.2">
      <c r="A83" s="150"/>
      <c r="C83" s="150" t="s">
        <v>105</v>
      </c>
      <c r="D83" s="150"/>
      <c r="E83" s="150"/>
      <c r="F83" s="150"/>
      <c r="G83" s="150"/>
      <c r="H83" s="150"/>
      <c r="I83" s="150"/>
      <c r="J83" s="150"/>
      <c r="K83" s="150"/>
    </row>
    <row r="84" spans="1:11" x14ac:dyDescent="0.2">
      <c r="A84" s="150"/>
      <c r="C84" s="150" t="s">
        <v>106</v>
      </c>
      <c r="D84" s="150"/>
      <c r="E84" s="150"/>
      <c r="F84" s="150"/>
      <c r="G84" s="150"/>
      <c r="H84" s="150"/>
      <c r="I84" s="150"/>
      <c r="J84" s="150"/>
      <c r="K84" s="150"/>
    </row>
    <row r="85" spans="1:11" x14ac:dyDescent="0.2">
      <c r="B85" s="8"/>
      <c r="C85" s="150"/>
      <c r="D85" s="253" t="s">
        <v>140</v>
      </c>
      <c r="E85" s="150"/>
      <c r="F85" s="150"/>
      <c r="G85" s="150"/>
      <c r="H85" s="150"/>
      <c r="I85" s="150"/>
      <c r="J85" s="150"/>
      <c r="K85" s="150"/>
    </row>
    <row r="86" spans="1:11" x14ac:dyDescent="0.2">
      <c r="B86" s="8"/>
      <c r="C86" s="150"/>
      <c r="D86" s="253" t="s">
        <v>141</v>
      </c>
      <c r="E86" s="150"/>
      <c r="F86" s="150"/>
      <c r="G86" s="150"/>
      <c r="H86" s="150"/>
      <c r="I86" s="150"/>
      <c r="J86" s="150"/>
      <c r="K86" s="150"/>
    </row>
    <row r="87" spans="1:11" x14ac:dyDescent="0.2">
      <c r="A87" s="150"/>
      <c r="C87" s="150" t="s">
        <v>113</v>
      </c>
      <c r="D87" s="150"/>
      <c r="E87" s="150"/>
      <c r="F87" s="150"/>
      <c r="G87" s="150"/>
      <c r="H87" s="150"/>
      <c r="I87" s="150"/>
      <c r="J87" s="150"/>
      <c r="K87" s="150"/>
    </row>
    <row r="88" spans="1:11" x14ac:dyDescent="0.2">
      <c r="A88" s="150"/>
      <c r="C88" s="150" t="s">
        <v>116</v>
      </c>
      <c r="D88" s="150"/>
      <c r="E88" s="150"/>
      <c r="F88" s="150"/>
      <c r="G88" s="150"/>
      <c r="H88" s="150"/>
      <c r="I88" s="150"/>
      <c r="J88" s="150"/>
      <c r="K88" s="150"/>
    </row>
    <row r="89" spans="1:11" x14ac:dyDescent="0.2">
      <c r="A89" s="150"/>
      <c r="C89" s="150" t="s">
        <v>117</v>
      </c>
      <c r="D89" s="150"/>
      <c r="E89" s="150"/>
      <c r="F89" s="150"/>
      <c r="G89" s="150"/>
      <c r="H89" s="150"/>
      <c r="I89" s="150"/>
      <c r="J89" s="150"/>
      <c r="K89" s="150"/>
    </row>
    <row r="90" spans="1:11" x14ac:dyDescent="0.2">
      <c r="A90" s="150"/>
      <c r="C90" s="150" t="s">
        <v>114</v>
      </c>
      <c r="D90" s="150"/>
      <c r="E90" s="150"/>
      <c r="F90" s="150"/>
      <c r="G90" s="150"/>
      <c r="H90" s="150"/>
      <c r="I90" s="150"/>
      <c r="J90" s="150"/>
      <c r="K90" s="150"/>
    </row>
    <row r="91" spans="1:11" x14ac:dyDescent="0.2">
      <c r="A91" s="150"/>
      <c r="C91" s="150" t="s">
        <v>115</v>
      </c>
      <c r="D91" s="150"/>
      <c r="E91" s="150"/>
      <c r="F91" s="150"/>
      <c r="G91" s="150"/>
      <c r="H91" s="150"/>
      <c r="I91" s="150"/>
      <c r="J91" s="150"/>
      <c r="K91" s="150"/>
    </row>
    <row r="92" spans="1:11" ht="24" customHeight="1" x14ac:dyDescent="0.2">
      <c r="A92" s="150"/>
      <c r="B92" s="8" t="s">
        <v>125</v>
      </c>
      <c r="C92" s="150"/>
      <c r="D92" s="150"/>
      <c r="E92" s="150"/>
      <c r="F92" s="150"/>
      <c r="G92" s="150"/>
      <c r="H92" s="150"/>
      <c r="I92" s="150"/>
      <c r="J92" s="150"/>
      <c r="K92" s="150"/>
    </row>
    <row r="93" spans="1:11" x14ac:dyDescent="0.2">
      <c r="A93" s="150"/>
      <c r="C93" s="150" t="s">
        <v>120</v>
      </c>
      <c r="D93" s="150"/>
      <c r="E93" s="150"/>
      <c r="F93" s="150"/>
      <c r="G93" s="150"/>
      <c r="H93" s="150"/>
      <c r="I93" s="150"/>
      <c r="J93" s="150"/>
      <c r="K93" s="150"/>
    </row>
    <row r="94" spans="1:11" x14ac:dyDescent="0.2">
      <c r="A94" s="150"/>
      <c r="C94" s="150" t="s">
        <v>121</v>
      </c>
      <c r="D94" s="150"/>
      <c r="E94" s="150"/>
      <c r="F94" s="150"/>
      <c r="G94" s="150"/>
      <c r="H94" s="150"/>
      <c r="I94" s="150"/>
      <c r="J94" s="150"/>
      <c r="K94" s="150"/>
    </row>
    <row r="95" spans="1:11" x14ac:dyDescent="0.2">
      <c r="A95" s="150"/>
      <c r="C95" s="150" t="s">
        <v>107</v>
      </c>
      <c r="D95" s="150"/>
      <c r="E95" s="150"/>
      <c r="F95" s="150"/>
      <c r="G95" s="150"/>
      <c r="H95" s="150"/>
      <c r="I95" s="150"/>
      <c r="J95" s="150"/>
      <c r="K95" s="150"/>
    </row>
    <row r="96" spans="1:11" x14ac:dyDescent="0.2">
      <c r="A96" s="150"/>
      <c r="C96" s="150" t="s">
        <v>108</v>
      </c>
      <c r="D96" s="150"/>
      <c r="E96" s="150"/>
      <c r="F96" s="150"/>
      <c r="G96" s="150"/>
      <c r="H96" s="150"/>
      <c r="I96" s="150"/>
      <c r="J96" s="150"/>
      <c r="K96" s="150"/>
    </row>
    <row r="97" spans="1:12" ht="24" customHeight="1" x14ac:dyDescent="0.2">
      <c r="A97" s="150"/>
      <c r="B97" s="8" t="s">
        <v>118</v>
      </c>
      <c r="C97" s="150"/>
      <c r="D97" s="150"/>
      <c r="E97" s="150"/>
      <c r="F97" s="150"/>
      <c r="G97" s="150"/>
      <c r="H97" s="150"/>
      <c r="I97" s="150"/>
      <c r="J97" s="150"/>
      <c r="K97" s="150"/>
    </row>
    <row r="98" spans="1:12" x14ac:dyDescent="0.2">
      <c r="A98" s="150"/>
      <c r="C98" s="150" t="s">
        <v>109</v>
      </c>
      <c r="D98" s="150"/>
      <c r="E98" s="150"/>
      <c r="F98" s="150"/>
      <c r="G98" s="150"/>
      <c r="H98" s="150"/>
      <c r="I98" s="150"/>
      <c r="J98" s="150"/>
      <c r="K98" s="150"/>
    </row>
    <row r="99" spans="1:12" ht="24" customHeight="1" x14ac:dyDescent="0.2">
      <c r="A99" s="150"/>
      <c r="B99" s="8" t="s">
        <v>119</v>
      </c>
      <c r="C99" s="150"/>
      <c r="D99" s="150"/>
      <c r="E99" s="150"/>
      <c r="F99" s="150"/>
      <c r="G99" s="150"/>
      <c r="H99" s="150"/>
      <c r="I99" s="150"/>
      <c r="J99" s="150"/>
      <c r="K99" s="150"/>
    </row>
    <row r="100" spans="1:12" x14ac:dyDescent="0.2">
      <c r="A100" s="150"/>
      <c r="C100" s="150" t="s">
        <v>110</v>
      </c>
      <c r="D100" s="150"/>
      <c r="E100" s="150"/>
      <c r="F100" s="150"/>
      <c r="G100" s="150"/>
      <c r="H100" s="150"/>
      <c r="I100" s="150"/>
      <c r="J100" s="150"/>
      <c r="K100" s="150"/>
    </row>
    <row r="101" spans="1:12" x14ac:dyDescent="0.2">
      <c r="A101" s="150"/>
      <c r="C101" s="150" t="s">
        <v>111</v>
      </c>
      <c r="D101" s="150"/>
      <c r="E101" s="150"/>
      <c r="F101" s="150"/>
      <c r="G101" s="150"/>
      <c r="H101" s="150"/>
      <c r="I101" s="150"/>
      <c r="J101" s="150"/>
      <c r="K101" s="150"/>
    </row>
    <row r="102" spans="1:12" x14ac:dyDescent="0.2">
      <c r="A102" s="150"/>
      <c r="C102" s="150" t="s">
        <v>112</v>
      </c>
      <c r="D102" s="150"/>
      <c r="E102" s="150"/>
      <c r="F102" s="150"/>
      <c r="G102" s="150"/>
      <c r="H102" s="150"/>
      <c r="I102" s="150"/>
      <c r="J102" s="150"/>
      <c r="K102" s="150"/>
    </row>
    <row r="103" spans="1:12" x14ac:dyDescent="0.2">
      <c r="A103" s="150"/>
      <c r="C103" s="150" t="s">
        <v>122</v>
      </c>
      <c r="D103" s="150"/>
      <c r="E103" s="150"/>
      <c r="F103" s="150"/>
      <c r="G103" s="150"/>
      <c r="H103" s="150"/>
      <c r="I103" s="150"/>
      <c r="J103" s="150"/>
      <c r="K103" s="150"/>
    </row>
    <row r="104" spans="1:12" x14ac:dyDescent="0.2">
      <c r="A104" s="150"/>
      <c r="C104" s="150"/>
      <c r="D104" s="150"/>
      <c r="E104" s="150"/>
      <c r="F104" s="150"/>
      <c r="G104" s="150"/>
      <c r="H104" s="150"/>
      <c r="I104" s="150"/>
      <c r="J104" s="150"/>
      <c r="K104" s="150"/>
    </row>
    <row r="105" spans="1:12" x14ac:dyDescent="0.2">
      <c r="A105" s="150"/>
      <c r="C105" s="150"/>
      <c r="D105" s="150"/>
      <c r="E105" s="150"/>
      <c r="F105" s="150"/>
      <c r="G105" s="150"/>
      <c r="H105" s="150"/>
      <c r="I105" s="150"/>
      <c r="J105" s="150"/>
      <c r="K105" s="150"/>
    </row>
    <row r="106" spans="1:12" x14ac:dyDescent="0.2">
      <c r="A106" s="150"/>
      <c r="C106" s="150"/>
      <c r="D106" s="150"/>
      <c r="E106" s="150"/>
      <c r="F106" s="150"/>
      <c r="G106" s="150"/>
      <c r="H106" s="150"/>
      <c r="I106" s="150"/>
      <c r="J106" s="150"/>
      <c r="K106" s="150"/>
    </row>
    <row r="107" spans="1:12" x14ac:dyDescent="0.2">
      <c r="A107" s="150"/>
      <c r="C107" s="150"/>
      <c r="D107" s="150"/>
      <c r="E107" s="150"/>
      <c r="F107" s="150"/>
      <c r="G107" s="150"/>
      <c r="H107" s="150"/>
      <c r="I107" s="150"/>
      <c r="J107" s="150"/>
      <c r="K107" s="150"/>
    </row>
    <row r="108" spans="1:12" x14ac:dyDescent="0.2">
      <c r="A108" s="150"/>
      <c r="C108" s="150"/>
      <c r="D108" s="150"/>
      <c r="E108" s="150"/>
      <c r="F108" s="150"/>
      <c r="G108" s="150"/>
      <c r="H108" s="150"/>
      <c r="I108" s="150"/>
      <c r="J108" s="150"/>
      <c r="K108" s="150"/>
    </row>
    <row r="109" spans="1:12" x14ac:dyDescent="0.2">
      <c r="A109" s="150"/>
      <c r="B109" s="231" t="s">
        <v>136</v>
      </c>
      <c r="C109" s="4"/>
      <c r="D109" s="4"/>
      <c r="E109" s="150"/>
      <c r="F109" s="150"/>
      <c r="G109" s="150"/>
      <c r="H109" s="150"/>
      <c r="I109" s="150"/>
      <c r="J109" s="150"/>
      <c r="K109" s="150"/>
    </row>
    <row r="110" spans="1:12" ht="15" x14ac:dyDescent="0.25">
      <c r="A110" s="150"/>
      <c r="C110" s="243" t="s">
        <v>67</v>
      </c>
      <c r="F110" s="4"/>
      <c r="G110" s="4"/>
      <c r="H110" s="4"/>
      <c r="I110" s="4"/>
      <c r="J110" s="249" t="s">
        <v>137</v>
      </c>
      <c r="K110" s="250"/>
      <c r="L110" s="250"/>
    </row>
    <row r="111" spans="1:12" x14ac:dyDescent="0.2">
      <c r="C111" s="244" t="s">
        <v>148</v>
      </c>
      <c r="F111" s="4"/>
      <c r="G111" s="4"/>
      <c r="H111" s="4"/>
      <c r="I111" s="4"/>
      <c r="J111" s="251" t="s">
        <v>145</v>
      </c>
      <c r="K111" s="250"/>
      <c r="L111" s="250"/>
    </row>
    <row r="112" spans="1:12" x14ac:dyDescent="0.2">
      <c r="C112" s="244" t="s">
        <v>127</v>
      </c>
      <c r="F112" s="4"/>
      <c r="G112" s="4"/>
      <c r="H112" s="4"/>
      <c r="I112" s="4"/>
      <c r="J112" s="251" t="s">
        <v>146</v>
      </c>
      <c r="K112" s="250"/>
      <c r="L112" s="250"/>
    </row>
    <row r="113" spans="3:12" x14ac:dyDescent="0.2">
      <c r="C113" s="244" t="s">
        <v>128</v>
      </c>
      <c r="F113" s="4"/>
      <c r="G113" s="4"/>
      <c r="H113" s="4"/>
      <c r="I113" s="4"/>
      <c r="J113" s="251" t="s">
        <v>138</v>
      </c>
      <c r="K113" s="250"/>
      <c r="L113" s="250"/>
    </row>
    <row r="114" spans="3:12" x14ac:dyDescent="0.2">
      <c r="C114" s="224" t="s">
        <v>129</v>
      </c>
      <c r="F114" s="4"/>
      <c r="G114" s="4"/>
      <c r="J114" s="252" t="s">
        <v>139</v>
      </c>
      <c r="K114" s="250"/>
      <c r="L114" s="250"/>
    </row>
    <row r="115" spans="3:12" x14ac:dyDescent="0.2">
      <c r="C115" s="224" t="s">
        <v>27</v>
      </c>
      <c r="F115" s="4"/>
      <c r="G115" s="4"/>
      <c r="J115" s="252" t="s">
        <v>147</v>
      </c>
      <c r="K115" s="250"/>
      <c r="L115" s="250"/>
    </row>
    <row r="116" spans="3:12" x14ac:dyDescent="0.2">
      <c r="C116" s="254" t="s">
        <v>144</v>
      </c>
      <c r="D116" s="4"/>
      <c r="G116" s="4"/>
      <c r="K116" s="4"/>
    </row>
    <row r="117" spans="3:12" x14ac:dyDescent="0.2">
      <c r="C117" s="255" t="s">
        <v>149</v>
      </c>
    </row>
  </sheetData>
  <sheetProtection algorithmName="SHA-512" hashValue="bGF4I7T4ucEbQ5G+3ipspRgWAQtdK/hlR+1b7MT8Bbay7Xi4r+UmJHANTZK/LFAGrkLw8OkbASpEQFsDm95nkA==" saltValue="+jbbeOS2wDhOgT7Zj6zrqA==" spinCount="100000" sheet="1" objects="1" scenarios="1"/>
  <phoneticPr fontId="43" type="noConversion"/>
  <hyperlinks>
    <hyperlink ref="C54" r:id="rId1"/>
    <hyperlink ref="C55" r:id="rId2"/>
    <hyperlink ref="D35" r:id="rId3"/>
    <hyperlink ref="D37" location="Single!R1C1" display="Single Worksheet"/>
    <hyperlink ref="D38" location="Multiple!R1C1" display="Multiple Worksheet"/>
    <hyperlink ref="C114" r:id="rId4"/>
    <hyperlink ref="C115" r:id="rId5"/>
    <hyperlink ref="J114" r:id="rId6"/>
    <hyperlink ref="J115" r:id="rId7"/>
  </hyperlinks>
  <pageMargins left="0.55118110236220474" right="0.35433070866141736" top="0.59055118110236227" bottom="0.19685039370078741" header="0.51181102362204722" footer="0.51181102362204722"/>
  <pageSetup paperSize="9" scale="98" orientation="portrait" horizontalDpi="1200" verticalDpi="1200" r:id="rId8"/>
  <headerFooter alignWithMargins="0"/>
  <rowBreaks count="1" manualBreakCount="1">
    <brk id="59" max="9" man="1"/>
  </rowBreaks>
  <drawing r:id="rId9"/>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A229"/>
  <sheetViews>
    <sheetView showGridLines="0" showRowColHeaders="0" zoomScaleNormal="100" zoomScaleSheetLayoutView="100" workbookViewId="0">
      <selection activeCell="H109" sqref="H109"/>
    </sheetView>
  </sheetViews>
  <sheetFormatPr defaultRowHeight="12.75" x14ac:dyDescent="0.2"/>
  <cols>
    <col min="1" max="1" width="3.42578125" style="4" customWidth="1"/>
    <col min="2" max="2" width="5.7109375" style="16" customWidth="1"/>
    <col min="3" max="3" width="5.5703125" style="19" customWidth="1"/>
    <col min="4" max="4" width="43.5703125" customWidth="1"/>
    <col min="5" max="5" width="24.28515625" customWidth="1"/>
    <col min="6" max="6" width="4" hidden="1" customWidth="1"/>
    <col min="7" max="7" width="7.42578125" customWidth="1"/>
    <col min="8" max="8" width="16.5703125" style="20" customWidth="1"/>
    <col min="9" max="25" width="3.5703125" customWidth="1"/>
    <col min="26" max="26" width="8" customWidth="1"/>
    <col min="27" max="27" width="14" customWidth="1"/>
    <col min="29" max="29" width="2.7109375" customWidth="1"/>
    <col min="30" max="30" width="24.85546875" customWidth="1"/>
    <col min="31" max="31" width="10" customWidth="1"/>
    <col min="32" max="32" width="16" customWidth="1"/>
  </cols>
  <sheetData>
    <row r="1" spans="1:53" s="14" customFormat="1" ht="45.75" customHeight="1" x14ac:dyDescent="0.4">
      <c r="A1" s="215"/>
      <c r="B1" s="155" t="s">
        <v>41</v>
      </c>
      <c r="C1" s="18"/>
      <c r="D1" s="37"/>
      <c r="E1" s="4"/>
      <c r="F1" s="4"/>
      <c r="G1" s="4"/>
      <c r="H1" s="22"/>
      <c r="I1" s="4"/>
      <c r="J1" s="4"/>
      <c r="K1" s="4"/>
      <c r="L1" s="4"/>
      <c r="M1" s="4"/>
      <c r="N1" s="4"/>
      <c r="O1" s="4"/>
      <c r="P1" s="4"/>
      <c r="Q1" s="4"/>
      <c r="R1" s="4"/>
      <c r="S1" s="4"/>
      <c r="T1" s="4"/>
      <c r="U1" s="4"/>
      <c r="V1" s="4"/>
      <c r="W1" s="4"/>
      <c r="X1" s="4"/>
      <c r="Y1" s="4"/>
      <c r="Z1" s="102"/>
      <c r="AA1" s="102"/>
      <c r="AB1" s="102"/>
      <c r="AC1" s="102"/>
      <c r="AD1" s="102"/>
      <c r="AE1" s="180"/>
      <c r="AF1" s="180"/>
      <c r="AG1" s="203"/>
      <c r="AH1" s="203"/>
      <c r="AI1" s="203"/>
      <c r="AJ1" s="203"/>
    </row>
    <row r="2" spans="1:53" s="1" customFormat="1" ht="21.75" customHeight="1" x14ac:dyDescent="0.25">
      <c r="A2" s="102"/>
      <c r="B2" s="220" t="s">
        <v>130</v>
      </c>
      <c r="C2" s="177"/>
      <c r="D2" s="257"/>
      <c r="E2" s="4"/>
      <c r="F2" s="4"/>
      <c r="G2" s="4"/>
      <c r="H2" s="232" t="s">
        <v>27</v>
      </c>
      <c r="I2" s="4"/>
      <c r="J2" s="4"/>
      <c r="K2" s="4"/>
      <c r="L2" s="4"/>
      <c r="M2" s="4"/>
      <c r="N2" s="4"/>
      <c r="O2" s="4"/>
      <c r="P2" s="4"/>
      <c r="Q2" s="4"/>
      <c r="R2" s="4"/>
      <c r="S2" s="4"/>
      <c r="T2" s="4"/>
      <c r="U2" s="4"/>
      <c r="V2" s="4"/>
      <c r="W2" s="4"/>
      <c r="X2" s="4"/>
      <c r="Y2" s="4"/>
      <c r="Z2" s="102"/>
      <c r="AA2" s="102"/>
      <c r="AB2" s="102"/>
      <c r="AC2" s="102"/>
      <c r="AD2" s="102"/>
      <c r="AE2" s="180"/>
      <c r="AF2" s="180"/>
      <c r="AG2" s="180"/>
      <c r="AH2" s="180"/>
      <c r="AI2" s="180"/>
      <c r="AJ2" s="180"/>
      <c r="AL2" s="180"/>
      <c r="AM2" s="180"/>
      <c r="AN2" s="180"/>
      <c r="AO2" s="180"/>
      <c r="AP2" s="180"/>
      <c r="AQ2" s="180"/>
      <c r="AR2" s="180"/>
      <c r="AS2" s="180"/>
      <c r="AT2" s="180"/>
      <c r="AU2" s="180"/>
      <c r="AV2" s="180"/>
      <c r="AW2" s="180"/>
      <c r="AX2" s="180"/>
      <c r="AY2" s="180"/>
      <c r="AZ2" s="180"/>
      <c r="BA2" s="180"/>
    </row>
    <row r="3" spans="1:53" s="1" customFormat="1" ht="21.75" customHeight="1" x14ac:dyDescent="0.25">
      <c r="A3" s="102"/>
      <c r="B3" s="220" t="s">
        <v>42</v>
      </c>
      <c r="C3" s="177"/>
      <c r="D3" s="170"/>
      <c r="E3" s="164" t="s">
        <v>135</v>
      </c>
      <c r="F3" s="233"/>
      <c r="H3" s="233"/>
      <c r="Z3" s="102"/>
      <c r="AA3" s="102"/>
      <c r="AB3" s="102"/>
      <c r="AC3" s="102"/>
      <c r="AD3" s="102"/>
      <c r="AE3" s="180"/>
      <c r="AF3" s="180"/>
      <c r="AG3" s="180"/>
      <c r="AH3" s="180"/>
      <c r="AI3" s="180"/>
      <c r="AJ3" s="180"/>
      <c r="AK3" s="180"/>
      <c r="AL3" s="180"/>
      <c r="AM3" s="180"/>
      <c r="AN3" s="180"/>
      <c r="AO3" s="180"/>
      <c r="AP3" s="180"/>
      <c r="AQ3" s="180"/>
      <c r="AR3" s="180"/>
      <c r="AS3" s="180"/>
      <c r="AT3" s="180"/>
      <c r="AU3" s="180"/>
      <c r="AV3" s="180"/>
      <c r="AW3" s="180"/>
      <c r="AX3" s="180"/>
      <c r="AY3" s="180"/>
      <c r="AZ3" s="180"/>
      <c r="BA3" s="180"/>
    </row>
    <row r="4" spans="1:53" s="1" customFormat="1" ht="21.75" customHeight="1" x14ac:dyDescent="0.25">
      <c r="A4" s="102"/>
      <c r="B4" s="178" t="s">
        <v>88</v>
      </c>
      <c r="C4" s="177"/>
      <c r="D4" s="171" t="s">
        <v>89</v>
      </c>
      <c r="E4" s="164" t="s">
        <v>87</v>
      </c>
      <c r="F4" s="38"/>
      <c r="G4" s="180"/>
      <c r="H4" s="179" t="s">
        <v>90</v>
      </c>
      <c r="I4" s="4"/>
      <c r="J4" s="4"/>
      <c r="K4" s="4"/>
      <c r="L4" s="4"/>
      <c r="M4" s="4"/>
      <c r="N4" s="4"/>
      <c r="O4" s="4"/>
      <c r="P4" s="4"/>
      <c r="Q4" s="4"/>
      <c r="R4" s="4"/>
      <c r="S4" s="4"/>
      <c r="T4" s="4"/>
      <c r="U4" s="4"/>
      <c r="V4" s="4"/>
      <c r="W4" s="4"/>
      <c r="X4" s="4"/>
      <c r="Y4" s="4"/>
      <c r="Z4" s="102"/>
      <c r="AA4" s="102"/>
      <c r="AB4" s="102"/>
      <c r="AC4" s="102"/>
      <c r="AD4" s="102"/>
      <c r="AE4" s="180"/>
      <c r="AF4" s="180"/>
      <c r="AG4" s="180"/>
      <c r="AH4" s="180"/>
      <c r="AI4" s="180"/>
      <c r="AJ4" s="180"/>
      <c r="AK4" s="180"/>
      <c r="AL4" s="180"/>
      <c r="AM4" s="180"/>
      <c r="AN4" s="180"/>
      <c r="AO4" s="180"/>
      <c r="AP4" s="180"/>
      <c r="AQ4" s="180"/>
      <c r="AR4" s="180"/>
      <c r="AS4" s="180"/>
      <c r="AT4" s="180"/>
      <c r="AU4" s="180"/>
      <c r="AV4" s="180"/>
      <c r="AW4" s="180"/>
      <c r="AX4" s="180"/>
      <c r="AY4" s="180"/>
      <c r="AZ4" s="180"/>
      <c r="BA4" s="180"/>
    </row>
    <row r="5" spans="1:53" s="1" customFormat="1" ht="20.25" customHeight="1" x14ac:dyDescent="0.2">
      <c r="A5" s="102"/>
      <c r="B5" s="102"/>
      <c r="C5" s="147" t="s">
        <v>54</v>
      </c>
      <c r="D5" s="31"/>
      <c r="E5" s="4"/>
      <c r="F5" s="4"/>
      <c r="G5" s="4"/>
      <c r="H5" s="22"/>
      <c r="I5" s="4"/>
      <c r="J5" s="4"/>
      <c r="K5" s="4"/>
      <c r="L5" s="4"/>
      <c r="M5" s="4"/>
      <c r="N5" s="4"/>
      <c r="O5" s="4"/>
      <c r="P5" s="4"/>
      <c r="Q5" s="4"/>
      <c r="R5" s="4"/>
      <c r="S5" s="4"/>
      <c r="T5" s="4"/>
      <c r="U5" s="4"/>
      <c r="V5" s="4"/>
      <c r="W5" s="4"/>
      <c r="X5" s="4"/>
      <c r="Y5" s="4"/>
      <c r="Z5" s="102"/>
      <c r="AA5" s="102"/>
      <c r="AB5" s="102"/>
      <c r="AC5" s="102"/>
      <c r="AD5" s="102"/>
      <c r="AE5" s="180"/>
      <c r="AF5" s="180"/>
      <c r="AG5" s="180"/>
      <c r="AH5" s="180"/>
      <c r="AI5" s="180"/>
      <c r="AJ5" s="180"/>
      <c r="AK5" s="180"/>
      <c r="AL5" s="180"/>
      <c r="AM5" s="180"/>
      <c r="AN5" s="180"/>
      <c r="AO5" s="180"/>
      <c r="AP5" s="180"/>
      <c r="AQ5" s="180"/>
      <c r="AR5" s="180"/>
      <c r="AS5" s="180"/>
      <c r="AT5" s="180"/>
      <c r="AU5" s="180"/>
      <c r="AV5" s="180"/>
      <c r="AW5" s="180"/>
      <c r="AX5" s="180"/>
      <c r="AY5" s="180"/>
      <c r="AZ5" s="180"/>
      <c r="BA5" s="180"/>
    </row>
    <row r="6" spans="1:53" ht="15" customHeight="1" x14ac:dyDescent="0.4">
      <c r="A6" s="102"/>
      <c r="B6" s="216"/>
      <c r="C6"/>
      <c r="D6" s="147" t="s">
        <v>55</v>
      </c>
      <c r="E6" s="4"/>
      <c r="F6" s="4"/>
      <c r="G6" s="4"/>
      <c r="H6" s="22"/>
      <c r="I6" s="4"/>
      <c r="J6" s="4"/>
      <c r="K6" s="4"/>
      <c r="L6" s="4"/>
      <c r="M6" s="4"/>
      <c r="N6" s="4"/>
      <c r="O6" s="4"/>
      <c r="P6" s="4"/>
      <c r="Q6" s="4"/>
      <c r="R6" s="4"/>
      <c r="S6" s="4"/>
      <c r="T6" s="4"/>
      <c r="U6" s="4"/>
      <c r="V6" s="4"/>
      <c r="W6" s="4"/>
      <c r="X6" s="4"/>
      <c r="Y6" s="4"/>
      <c r="Z6" s="102"/>
      <c r="AA6" s="102"/>
      <c r="AB6" s="102"/>
      <c r="AC6" s="102"/>
      <c r="AD6" s="102"/>
      <c r="AE6" s="180"/>
      <c r="AF6" s="180"/>
      <c r="AG6" s="204"/>
      <c r="AH6" s="204"/>
      <c r="AI6" s="204"/>
      <c r="AJ6" s="204"/>
      <c r="AK6" s="180"/>
      <c r="AL6" s="180"/>
      <c r="AM6" s="180"/>
      <c r="AN6" s="180"/>
      <c r="AO6" s="180"/>
      <c r="AP6" s="180"/>
      <c r="AQ6" s="180"/>
      <c r="AR6" s="180"/>
      <c r="AS6" s="180"/>
      <c r="AT6" s="180"/>
      <c r="AU6" s="180"/>
      <c r="AV6" s="180"/>
      <c r="AW6" s="180"/>
      <c r="AX6" s="180"/>
      <c r="AY6" s="180"/>
      <c r="AZ6" s="180"/>
      <c r="BA6" s="180"/>
    </row>
    <row r="7" spans="1:53" ht="12.75" customHeight="1" x14ac:dyDescent="0.4">
      <c r="A7" s="102"/>
      <c r="B7" s="216"/>
      <c r="C7" s="30" t="s">
        <v>64</v>
      </c>
      <c r="D7" s="4"/>
      <c r="E7" s="4"/>
      <c r="F7" s="4"/>
      <c r="G7" s="4"/>
      <c r="H7" s="22"/>
      <c r="I7" s="4"/>
      <c r="J7" s="4"/>
      <c r="K7" s="4"/>
      <c r="L7" s="4"/>
      <c r="M7" s="4"/>
      <c r="N7" s="4"/>
      <c r="O7" s="4"/>
      <c r="P7" s="4"/>
      <c r="Q7" s="4"/>
      <c r="R7" s="4"/>
      <c r="S7" s="4"/>
      <c r="T7" s="4"/>
      <c r="U7" s="4"/>
      <c r="V7" s="4"/>
      <c r="W7" s="4"/>
      <c r="X7" s="4"/>
      <c r="Y7" s="4"/>
      <c r="Z7" s="102"/>
      <c r="AA7" s="102"/>
      <c r="AB7" s="102"/>
      <c r="AC7" s="102"/>
      <c r="AD7" s="102"/>
      <c r="AE7" s="180"/>
      <c r="AF7" s="180"/>
      <c r="AG7" s="204"/>
      <c r="AH7" s="204"/>
      <c r="AI7" s="204"/>
      <c r="AJ7" s="204"/>
      <c r="AK7" s="180"/>
      <c r="AL7" s="180"/>
      <c r="AM7" s="180"/>
      <c r="AN7" s="180"/>
      <c r="AO7" s="180"/>
      <c r="AP7" s="180"/>
      <c r="AQ7" s="180"/>
      <c r="AR7" s="180"/>
      <c r="AS7" s="180"/>
      <c r="AT7" s="180"/>
      <c r="AU7" s="180"/>
      <c r="AV7" s="180"/>
      <c r="AW7" s="180"/>
      <c r="AX7" s="180"/>
      <c r="AY7" s="180"/>
      <c r="AZ7" s="180"/>
      <c r="BA7" s="180"/>
    </row>
    <row r="8" spans="1:53" ht="3.75" customHeight="1" thickBot="1" x14ac:dyDescent="0.45">
      <c r="A8" s="102"/>
      <c r="B8" s="216"/>
      <c r="C8" s="5"/>
      <c r="D8" s="4"/>
      <c r="E8" s="4"/>
      <c r="F8" s="4"/>
      <c r="G8" s="4"/>
      <c r="H8" s="22"/>
      <c r="I8" s="4"/>
      <c r="J8" s="4"/>
      <c r="K8" s="4"/>
      <c r="L8" s="4"/>
      <c r="M8" s="4"/>
      <c r="N8" s="4"/>
      <c r="O8" s="4"/>
      <c r="P8" s="4"/>
      <c r="Q8" s="4"/>
      <c r="R8" s="4"/>
      <c r="S8" s="4"/>
      <c r="T8" s="4"/>
      <c r="U8" s="4"/>
      <c r="V8" s="4"/>
      <c r="W8" s="4"/>
      <c r="X8" s="4"/>
      <c r="Y8" s="4"/>
      <c r="Z8" s="102"/>
      <c r="AA8" s="102"/>
      <c r="AB8" s="102"/>
      <c r="AC8" s="102"/>
      <c r="AD8" s="102"/>
      <c r="AE8" s="180"/>
      <c r="AF8" s="180"/>
      <c r="AG8" s="204"/>
      <c r="AH8" s="204"/>
      <c r="AI8" s="204"/>
      <c r="AJ8" s="204"/>
      <c r="AK8" s="180"/>
      <c r="AL8" s="180"/>
      <c r="AM8" s="180"/>
      <c r="AN8" s="180"/>
      <c r="AO8" s="180"/>
      <c r="AP8" s="180"/>
      <c r="AQ8" s="180"/>
      <c r="AR8" s="180"/>
      <c r="AS8" s="180"/>
      <c r="AT8" s="180"/>
      <c r="AU8" s="180"/>
      <c r="AV8" s="180"/>
      <c r="AW8" s="180"/>
      <c r="AX8" s="180"/>
      <c r="AY8" s="180"/>
      <c r="AZ8" s="180"/>
      <c r="BA8" s="180"/>
    </row>
    <row r="9" spans="1:53" s="26" customFormat="1" ht="30.75" thickBot="1" x14ac:dyDescent="0.35">
      <c r="A9" s="205"/>
      <c r="B9" s="205"/>
      <c r="C9" s="17" t="s">
        <v>25</v>
      </c>
      <c r="D9" s="33"/>
      <c r="E9" s="33"/>
      <c r="G9" s="15"/>
      <c r="H9" s="48" t="s">
        <v>44</v>
      </c>
      <c r="I9" s="27"/>
      <c r="J9" s="27"/>
      <c r="K9" s="27"/>
      <c r="L9" s="27"/>
      <c r="M9" s="27"/>
      <c r="N9" s="27"/>
      <c r="O9" s="27"/>
      <c r="P9" s="27"/>
      <c r="Q9" s="27"/>
      <c r="R9" s="27"/>
      <c r="S9" s="27"/>
      <c r="T9" s="27"/>
      <c r="U9" s="27"/>
      <c r="V9" s="27"/>
      <c r="W9" s="27"/>
      <c r="X9" s="27"/>
      <c r="Y9" s="27"/>
      <c r="Z9" s="205"/>
      <c r="AA9" s="205"/>
      <c r="AB9" s="205"/>
      <c r="AC9" s="205"/>
      <c r="AD9" s="205"/>
      <c r="AE9" s="206"/>
      <c r="AF9" s="206"/>
      <c r="AG9" s="206"/>
      <c r="AH9" s="206"/>
      <c r="AI9" s="206"/>
      <c r="AJ9" s="206"/>
      <c r="AK9" s="206"/>
      <c r="AL9" s="206"/>
      <c r="AM9" s="206"/>
      <c r="AN9" s="206"/>
      <c r="AO9" s="206"/>
      <c r="AP9" s="206"/>
      <c r="AQ9" s="206"/>
      <c r="AR9" s="206"/>
      <c r="AS9" s="206"/>
      <c r="AT9" s="206"/>
      <c r="AU9" s="206"/>
      <c r="AV9" s="206"/>
      <c r="AW9" s="206"/>
      <c r="AX9" s="206"/>
      <c r="AY9" s="206"/>
      <c r="AZ9" s="206"/>
      <c r="BA9" s="206"/>
    </row>
    <row r="10" spans="1:53" s="26" customFormat="1" ht="17.25" customHeight="1" thickBot="1" x14ac:dyDescent="0.25">
      <c r="A10" s="205"/>
      <c r="B10" s="217"/>
      <c r="C10" s="32"/>
      <c r="D10" s="33"/>
      <c r="E10" s="33"/>
      <c r="G10" s="51" t="s">
        <v>43</v>
      </c>
      <c r="H10" s="176" t="s">
        <v>45</v>
      </c>
      <c r="I10" s="33"/>
      <c r="J10" s="33"/>
      <c r="K10" s="33"/>
      <c r="L10" s="33"/>
      <c r="M10" s="33"/>
      <c r="N10" s="33"/>
      <c r="O10" s="33"/>
      <c r="P10" s="33"/>
      <c r="Q10" s="33"/>
      <c r="R10" s="33"/>
      <c r="S10" s="33"/>
      <c r="T10" s="33"/>
      <c r="U10" s="33"/>
      <c r="V10" s="33"/>
      <c r="W10" s="33"/>
      <c r="X10" s="33"/>
      <c r="Y10" s="33"/>
      <c r="Z10" s="205"/>
      <c r="AA10" s="205"/>
      <c r="AB10" s="205"/>
      <c r="AC10" s="205"/>
      <c r="AD10" s="205"/>
      <c r="AE10" s="206"/>
      <c r="AF10" s="206"/>
      <c r="AG10" s="207"/>
      <c r="AH10" s="206"/>
      <c r="AI10" s="206"/>
      <c r="AJ10" s="206"/>
      <c r="AL10" s="206"/>
      <c r="AM10" s="206"/>
      <c r="AN10" s="206"/>
      <c r="AO10" s="206"/>
      <c r="AP10" s="206"/>
      <c r="AQ10" s="206"/>
      <c r="AR10" s="206"/>
      <c r="AS10" s="206"/>
      <c r="AT10" s="206"/>
      <c r="AU10" s="206"/>
      <c r="AV10" s="206"/>
      <c r="AW10" s="206"/>
      <c r="AX10" s="206"/>
      <c r="AY10" s="206"/>
      <c r="AZ10" s="206"/>
      <c r="BA10" s="206"/>
    </row>
    <row r="11" spans="1:53" s="26" customFormat="1" ht="17.25" customHeight="1" x14ac:dyDescent="0.2">
      <c r="A11" s="205"/>
      <c r="B11" s="71">
        <v>1</v>
      </c>
      <c r="C11" s="80" t="s">
        <v>8</v>
      </c>
      <c r="D11" s="45"/>
      <c r="E11" s="54"/>
      <c r="G11" s="173"/>
      <c r="H11" s="49"/>
      <c r="I11" s="33"/>
      <c r="J11" s="33"/>
      <c r="K11" s="33"/>
      <c r="L11" s="33"/>
      <c r="M11" s="33"/>
      <c r="N11" s="33"/>
      <c r="O11" s="33"/>
      <c r="P11" s="33"/>
      <c r="Q11" s="33"/>
      <c r="R11" s="33"/>
      <c r="S11" s="33"/>
      <c r="T11" s="33"/>
      <c r="U11" s="33"/>
      <c r="V11" s="33"/>
      <c r="W11" s="33"/>
      <c r="X11" s="33"/>
      <c r="Y11" s="33"/>
      <c r="Z11" s="205"/>
      <c r="AA11" s="205"/>
      <c r="AB11" s="205"/>
      <c r="AC11" s="205"/>
      <c r="AD11" s="205"/>
      <c r="AE11" s="206"/>
      <c r="AF11" s="206"/>
      <c r="AG11" s="206"/>
      <c r="AH11" s="206"/>
      <c r="AI11" s="206"/>
      <c r="AJ11" s="206"/>
      <c r="AL11" s="206"/>
      <c r="AM11" s="206"/>
      <c r="AN11" s="206"/>
      <c r="AO11" s="206"/>
      <c r="AP11" s="206"/>
      <c r="AQ11" s="206"/>
      <c r="AR11" s="206"/>
      <c r="AS11" s="206"/>
      <c r="AT11" s="206"/>
      <c r="AU11" s="206"/>
      <c r="AV11" s="206"/>
      <c r="AW11" s="206"/>
      <c r="AX11" s="206"/>
      <c r="AY11" s="206"/>
      <c r="AZ11" s="206"/>
      <c r="BA11" s="206"/>
    </row>
    <row r="12" spans="1:53" s="15" customFormat="1" ht="17.25" customHeight="1" x14ac:dyDescent="0.2">
      <c r="A12" s="212"/>
      <c r="B12" s="72">
        <f t="shared" ref="B12:B35" si="0">B11+1</f>
        <v>2</v>
      </c>
      <c r="C12" s="84" t="s">
        <v>9</v>
      </c>
      <c r="D12" s="44"/>
      <c r="E12" s="52"/>
      <c r="G12" s="174"/>
      <c r="H12" s="50"/>
      <c r="I12" s="8"/>
      <c r="J12" s="8"/>
      <c r="K12" s="8"/>
      <c r="L12" s="8"/>
      <c r="M12" s="8"/>
      <c r="N12" s="8"/>
      <c r="O12" s="8"/>
      <c r="P12" s="8"/>
      <c r="Q12" s="8"/>
      <c r="R12" s="8"/>
      <c r="S12" s="8"/>
      <c r="T12" s="8"/>
      <c r="U12" s="8"/>
      <c r="V12" s="8"/>
      <c r="W12" s="8"/>
      <c r="X12" s="8"/>
      <c r="Y12" s="8"/>
      <c r="Z12" s="205"/>
      <c r="AA12" s="205"/>
      <c r="AB12" s="205"/>
      <c r="AC12" s="205"/>
      <c r="AD12" s="205"/>
      <c r="AE12" s="206"/>
      <c r="AF12" s="206"/>
      <c r="AG12" s="208"/>
      <c r="AH12" s="208"/>
      <c r="AI12" s="208"/>
      <c r="AJ12" s="208"/>
      <c r="AL12" s="208"/>
      <c r="AM12" s="208"/>
      <c r="AN12" s="208"/>
      <c r="AO12" s="208"/>
      <c r="AP12" s="208"/>
      <c r="AQ12" s="208"/>
      <c r="AR12" s="208"/>
      <c r="AS12" s="208"/>
      <c r="AT12" s="208"/>
      <c r="AU12" s="208"/>
      <c r="AV12" s="208"/>
      <c r="AW12" s="208"/>
      <c r="AX12" s="208"/>
      <c r="AY12" s="208"/>
      <c r="AZ12" s="208"/>
      <c r="BA12" s="208"/>
    </row>
    <row r="13" spans="1:53" s="25" customFormat="1" ht="17.25" customHeight="1" x14ac:dyDescent="0.2">
      <c r="A13" s="209"/>
      <c r="B13" s="73">
        <f t="shared" si="0"/>
        <v>3</v>
      </c>
      <c r="C13" s="79" t="s">
        <v>38</v>
      </c>
      <c r="D13" s="47"/>
      <c r="E13" s="53"/>
      <c r="G13" s="174"/>
      <c r="H13" s="50"/>
      <c r="I13" s="39"/>
      <c r="J13" s="39"/>
      <c r="K13" s="39"/>
      <c r="L13" s="39"/>
      <c r="M13" s="39"/>
      <c r="N13" s="39"/>
      <c r="O13" s="39"/>
      <c r="P13" s="39"/>
      <c r="Q13" s="39"/>
      <c r="R13" s="39"/>
      <c r="S13" s="39"/>
      <c r="T13" s="39"/>
      <c r="U13" s="39"/>
      <c r="V13" s="39"/>
      <c r="W13" s="39"/>
      <c r="X13" s="39"/>
      <c r="Y13" s="39"/>
      <c r="Z13" s="209"/>
      <c r="AA13" s="209"/>
      <c r="AB13" s="210"/>
      <c r="AC13" s="209"/>
      <c r="AD13" s="209"/>
      <c r="AE13" s="211"/>
      <c r="AF13" s="211"/>
      <c r="AG13" s="211"/>
      <c r="AH13" s="211"/>
      <c r="AI13" s="211"/>
      <c r="AJ13" s="211"/>
      <c r="AL13" s="211"/>
      <c r="AM13" s="211"/>
      <c r="AN13" s="211"/>
      <c r="AO13" s="211"/>
      <c r="AP13" s="211"/>
      <c r="AQ13" s="211"/>
      <c r="AR13" s="211"/>
      <c r="AS13" s="211"/>
      <c r="AT13" s="211"/>
      <c r="AU13" s="211"/>
      <c r="AV13" s="211"/>
      <c r="AW13" s="211"/>
      <c r="AX13" s="211"/>
      <c r="AY13" s="211"/>
      <c r="AZ13" s="211"/>
      <c r="BA13" s="211"/>
    </row>
    <row r="14" spans="1:53" s="15" customFormat="1" ht="17.25" customHeight="1" x14ac:dyDescent="0.2">
      <c r="A14" s="212"/>
      <c r="B14" s="72">
        <f t="shared" si="0"/>
        <v>4</v>
      </c>
      <c r="C14" s="84" t="s">
        <v>26</v>
      </c>
      <c r="D14" s="44"/>
      <c r="E14" s="52"/>
      <c r="G14" s="174"/>
      <c r="H14" s="50"/>
      <c r="I14" s="8"/>
      <c r="J14" s="8"/>
      <c r="K14" s="8"/>
      <c r="L14" s="8"/>
      <c r="M14" s="8"/>
      <c r="N14" s="8"/>
      <c r="O14" s="8"/>
      <c r="P14" s="8"/>
      <c r="Q14" s="8"/>
      <c r="R14" s="8"/>
      <c r="S14" s="8"/>
      <c r="T14" s="8"/>
      <c r="U14" s="8"/>
      <c r="V14" s="8"/>
      <c r="W14" s="8"/>
      <c r="X14" s="8"/>
      <c r="Y14" s="8"/>
      <c r="Z14" s="212"/>
      <c r="AA14" s="205"/>
      <c r="AB14" s="213"/>
      <c r="AC14" s="212"/>
      <c r="AD14" s="212"/>
      <c r="AE14" s="208"/>
      <c r="AF14" s="208"/>
      <c r="AG14" s="208"/>
      <c r="AH14" s="208"/>
      <c r="AI14" s="208"/>
      <c r="AJ14" s="208"/>
      <c r="AL14" s="208"/>
      <c r="AM14" s="208"/>
      <c r="AN14" s="208"/>
      <c r="AO14" s="208"/>
      <c r="AP14" s="208"/>
      <c r="AQ14" s="208"/>
      <c r="AR14" s="208"/>
      <c r="AS14" s="208"/>
      <c r="AT14" s="208"/>
      <c r="AU14" s="208"/>
      <c r="AV14" s="208"/>
      <c r="AW14" s="208"/>
      <c r="AX14" s="208"/>
      <c r="AY14" s="208"/>
      <c r="AZ14" s="208"/>
      <c r="BA14" s="208"/>
    </row>
    <row r="15" spans="1:53" s="26" customFormat="1" ht="17.25" customHeight="1" x14ac:dyDescent="0.2">
      <c r="A15" s="205"/>
      <c r="B15" s="74">
        <f t="shared" si="0"/>
        <v>5</v>
      </c>
      <c r="C15" s="79" t="s">
        <v>20</v>
      </c>
      <c r="D15" s="46"/>
      <c r="E15" s="52"/>
      <c r="G15" s="174"/>
      <c r="H15" s="50"/>
      <c r="I15" s="8"/>
      <c r="J15" s="8"/>
      <c r="K15" s="8"/>
      <c r="L15" s="8"/>
      <c r="M15" s="8"/>
      <c r="N15" s="8"/>
      <c r="O15" s="8"/>
      <c r="P15" s="8"/>
      <c r="Q15" s="8"/>
      <c r="R15" s="8"/>
      <c r="S15" s="8"/>
      <c r="T15" s="8"/>
      <c r="U15" s="8"/>
      <c r="V15" s="8"/>
      <c r="W15" s="8"/>
      <c r="X15" s="8"/>
      <c r="Y15" s="8"/>
      <c r="Z15" s="205"/>
      <c r="AA15" s="205"/>
      <c r="AB15" s="214"/>
      <c r="AC15" s="205"/>
      <c r="AD15" s="205"/>
      <c r="AE15" s="206"/>
      <c r="AF15" s="206"/>
      <c r="AG15" s="206"/>
      <c r="AH15" s="206"/>
      <c r="AI15" s="206"/>
      <c r="AJ15" s="206"/>
      <c r="AL15" s="206"/>
      <c r="AM15" s="206"/>
      <c r="AN15" s="206"/>
      <c r="AO15" s="206"/>
      <c r="AP15" s="206"/>
      <c r="AQ15" s="206"/>
      <c r="AR15" s="206"/>
      <c r="AS15" s="206"/>
      <c r="AT15" s="206"/>
      <c r="AU15" s="206"/>
      <c r="AV15" s="206"/>
      <c r="AW15" s="206"/>
      <c r="AX15" s="206"/>
      <c r="AY15" s="206"/>
      <c r="AZ15" s="206"/>
      <c r="BA15" s="206"/>
    </row>
    <row r="16" spans="1:53" s="15" customFormat="1" ht="17.25" customHeight="1" x14ac:dyDescent="0.2">
      <c r="A16" s="212"/>
      <c r="B16" s="72">
        <f t="shared" si="0"/>
        <v>6</v>
      </c>
      <c r="C16" s="84" t="s">
        <v>10</v>
      </c>
      <c r="D16" s="44"/>
      <c r="E16" s="52"/>
      <c r="G16" s="174"/>
      <c r="H16" s="50"/>
      <c r="I16" s="8"/>
      <c r="J16" s="8"/>
      <c r="K16" s="8"/>
      <c r="L16" s="8"/>
      <c r="M16" s="8"/>
      <c r="N16" s="8"/>
      <c r="O16" s="8"/>
      <c r="P16" s="8"/>
      <c r="Q16" s="8"/>
      <c r="R16" s="8"/>
      <c r="S16" s="8"/>
      <c r="T16" s="8"/>
      <c r="U16" s="8"/>
      <c r="V16" s="8"/>
      <c r="W16" s="8"/>
      <c r="X16" s="8"/>
      <c r="Y16" s="8"/>
      <c r="Z16" s="212"/>
      <c r="AA16" s="205"/>
      <c r="AB16" s="213"/>
      <c r="AC16" s="212"/>
      <c r="AD16" s="212"/>
      <c r="AE16" s="208"/>
      <c r="AF16" s="208"/>
      <c r="AG16" s="208"/>
      <c r="AH16" s="208"/>
      <c r="AI16" s="208"/>
      <c r="AJ16" s="208"/>
      <c r="AL16" s="208"/>
      <c r="AM16" s="208"/>
      <c r="AN16" s="208"/>
      <c r="AO16" s="208"/>
      <c r="AP16" s="208"/>
      <c r="AQ16" s="208"/>
      <c r="AR16" s="208"/>
      <c r="AS16" s="208"/>
      <c r="AT16" s="208"/>
      <c r="AU16" s="208"/>
      <c r="AV16" s="208"/>
      <c r="AW16" s="208"/>
      <c r="AX16" s="208"/>
      <c r="AY16" s="208"/>
      <c r="AZ16" s="208"/>
      <c r="BA16" s="208"/>
    </row>
    <row r="17" spans="1:53" s="26" customFormat="1" ht="17.25" customHeight="1" x14ac:dyDescent="0.2">
      <c r="A17" s="205"/>
      <c r="B17" s="74">
        <f t="shared" si="0"/>
        <v>7</v>
      </c>
      <c r="C17" s="79" t="s">
        <v>35</v>
      </c>
      <c r="D17" s="45"/>
      <c r="E17" s="52"/>
      <c r="G17" s="174"/>
      <c r="H17" s="50"/>
      <c r="I17" s="8"/>
      <c r="J17" s="8"/>
      <c r="K17" s="8"/>
      <c r="L17" s="8"/>
      <c r="M17" s="8"/>
      <c r="N17" s="8"/>
      <c r="O17" s="8"/>
      <c r="P17" s="8"/>
      <c r="Q17" s="8"/>
      <c r="R17" s="8"/>
      <c r="S17" s="8"/>
      <c r="T17" s="8"/>
      <c r="U17" s="8"/>
      <c r="V17" s="8"/>
      <c r="W17" s="8"/>
      <c r="X17" s="8"/>
      <c r="Y17" s="8"/>
      <c r="Z17" s="205"/>
      <c r="AA17" s="205"/>
      <c r="AB17" s="214"/>
      <c r="AC17" s="205"/>
      <c r="AD17" s="205"/>
      <c r="AE17" s="206"/>
      <c r="AF17" s="206"/>
      <c r="AG17" s="206"/>
      <c r="AH17" s="206"/>
      <c r="AI17" s="206"/>
      <c r="AJ17" s="206"/>
      <c r="AL17" s="206"/>
      <c r="AM17" s="206"/>
      <c r="AN17" s="206"/>
      <c r="AO17" s="206"/>
      <c r="AP17" s="206"/>
      <c r="AQ17" s="206"/>
      <c r="AR17" s="206"/>
      <c r="AS17" s="206"/>
      <c r="AT17" s="206"/>
      <c r="AU17" s="206"/>
      <c r="AV17" s="206"/>
      <c r="AW17" s="206"/>
      <c r="AX17" s="206"/>
      <c r="AY17" s="206"/>
      <c r="AZ17" s="206"/>
      <c r="BA17" s="206"/>
    </row>
    <row r="18" spans="1:53" s="15" customFormat="1" ht="17.25" customHeight="1" x14ac:dyDescent="0.2">
      <c r="A18" s="212"/>
      <c r="B18" s="72">
        <f t="shared" si="0"/>
        <v>8</v>
      </c>
      <c r="C18" s="84" t="s">
        <v>36</v>
      </c>
      <c r="D18" s="44"/>
      <c r="E18" s="52"/>
      <c r="G18" s="174"/>
      <c r="H18" s="50"/>
      <c r="I18" s="8"/>
      <c r="J18" s="8"/>
      <c r="K18" s="8"/>
      <c r="L18" s="8"/>
      <c r="M18" s="8"/>
      <c r="N18" s="8"/>
      <c r="O18" s="8"/>
      <c r="P18" s="8"/>
      <c r="Q18" s="8"/>
      <c r="R18" s="8"/>
      <c r="S18" s="8"/>
      <c r="T18" s="8"/>
      <c r="U18" s="8"/>
      <c r="V18" s="8"/>
      <c r="W18" s="8"/>
      <c r="X18" s="8"/>
      <c r="Y18" s="8"/>
      <c r="Z18" s="212"/>
      <c r="AA18" s="205"/>
      <c r="AB18" s="213"/>
      <c r="AC18" s="212"/>
      <c r="AD18" s="212"/>
      <c r="AE18" s="208"/>
      <c r="AF18" s="208"/>
      <c r="AG18" s="208"/>
      <c r="AH18" s="208"/>
      <c r="AI18" s="208"/>
      <c r="AJ18" s="208"/>
      <c r="AL18" s="208"/>
      <c r="AM18" s="208"/>
      <c r="AN18" s="208"/>
      <c r="AO18" s="208"/>
      <c r="AP18" s="208"/>
      <c r="AQ18" s="208"/>
      <c r="AR18" s="208"/>
      <c r="AS18" s="208"/>
      <c r="AT18" s="208"/>
      <c r="AU18" s="208"/>
      <c r="AV18" s="208"/>
      <c r="AW18" s="208"/>
      <c r="AX18" s="208"/>
      <c r="AY18" s="208"/>
      <c r="AZ18" s="208"/>
      <c r="BA18" s="208"/>
    </row>
    <row r="19" spans="1:53" s="26" customFormat="1" ht="17.25" customHeight="1" x14ac:dyDescent="0.2">
      <c r="A19" s="205"/>
      <c r="B19" s="74">
        <f t="shared" si="0"/>
        <v>9</v>
      </c>
      <c r="C19" s="79" t="s">
        <v>14</v>
      </c>
      <c r="D19" s="45"/>
      <c r="E19" s="52"/>
      <c r="G19" s="174"/>
      <c r="H19" s="50"/>
      <c r="I19" s="8"/>
      <c r="J19" s="8"/>
      <c r="K19" s="8"/>
      <c r="L19" s="8"/>
      <c r="M19" s="8"/>
      <c r="N19" s="8"/>
      <c r="O19" s="8"/>
      <c r="P19" s="8"/>
      <c r="Q19" s="8"/>
      <c r="R19" s="8"/>
      <c r="S19" s="8"/>
      <c r="T19" s="8"/>
      <c r="U19" s="8"/>
      <c r="V19" s="8"/>
      <c r="W19" s="8"/>
      <c r="X19" s="8"/>
      <c r="Y19" s="8"/>
      <c r="Z19" s="205"/>
      <c r="AA19" s="205"/>
      <c r="AB19" s="214"/>
      <c r="AC19" s="205"/>
      <c r="AD19" s="205"/>
      <c r="AE19" s="206"/>
      <c r="AF19" s="206"/>
      <c r="AG19" s="206"/>
      <c r="AH19" s="206"/>
      <c r="AI19" s="206"/>
      <c r="AJ19" s="206"/>
      <c r="AL19" s="206"/>
      <c r="AM19" s="206"/>
      <c r="AN19" s="206"/>
      <c r="AO19" s="206"/>
      <c r="AP19" s="206"/>
      <c r="AQ19" s="206"/>
      <c r="AR19" s="206"/>
      <c r="AS19" s="206"/>
      <c r="AT19" s="206"/>
      <c r="AU19" s="206"/>
      <c r="AV19" s="206"/>
      <c r="AW19" s="206"/>
      <c r="AX19" s="206"/>
      <c r="AY19" s="206"/>
      <c r="AZ19" s="206"/>
      <c r="BA19" s="206"/>
    </row>
    <row r="20" spans="1:53" s="15" customFormat="1" ht="17.25" customHeight="1" x14ac:dyDescent="0.2">
      <c r="A20" s="8"/>
      <c r="B20" s="72">
        <f t="shared" si="0"/>
        <v>10</v>
      </c>
      <c r="C20" s="84" t="s">
        <v>37</v>
      </c>
      <c r="D20" s="44"/>
      <c r="E20" s="52"/>
      <c r="G20" s="174"/>
      <c r="H20" s="50"/>
      <c r="I20" s="8"/>
      <c r="J20" s="8"/>
      <c r="K20" s="8"/>
      <c r="L20" s="8"/>
      <c r="M20" s="8"/>
      <c r="N20" s="8"/>
      <c r="O20" s="8"/>
      <c r="P20" s="8"/>
      <c r="Q20" s="8"/>
      <c r="R20" s="8"/>
      <c r="S20" s="8"/>
      <c r="T20" s="8"/>
      <c r="U20" s="8"/>
      <c r="V20" s="8"/>
      <c r="W20" s="8"/>
      <c r="X20" s="8"/>
      <c r="Y20" s="8"/>
      <c r="Z20" s="8"/>
      <c r="AA20" s="33"/>
      <c r="AB20" s="6"/>
      <c r="AC20" s="8"/>
      <c r="AD20" s="8"/>
      <c r="AL20" s="208"/>
      <c r="AM20" s="208"/>
      <c r="AN20" s="208"/>
      <c r="AO20" s="208"/>
      <c r="AP20" s="208"/>
      <c r="AQ20" s="208"/>
      <c r="AR20" s="208"/>
      <c r="AS20" s="208"/>
      <c r="AT20" s="208"/>
      <c r="AU20" s="208"/>
      <c r="AV20" s="208"/>
      <c r="AW20" s="208"/>
      <c r="AX20" s="208"/>
      <c r="AY20" s="208"/>
      <c r="AZ20" s="208"/>
      <c r="BA20" s="208"/>
    </row>
    <row r="21" spans="1:53" s="26" customFormat="1" ht="17.25" customHeight="1" x14ac:dyDescent="0.2">
      <c r="A21" s="33"/>
      <c r="B21" s="74">
        <f t="shared" si="0"/>
        <v>11</v>
      </c>
      <c r="C21" s="80" t="s">
        <v>0</v>
      </c>
      <c r="D21" s="45"/>
      <c r="E21" s="54"/>
      <c r="G21" s="174"/>
      <c r="H21" s="50"/>
      <c r="I21" s="8"/>
      <c r="J21" s="8"/>
      <c r="K21" s="8"/>
      <c r="L21" s="8"/>
      <c r="M21" s="8"/>
      <c r="N21" s="8"/>
      <c r="O21" s="234"/>
      <c r="P21" s="234"/>
      <c r="Q21" s="234"/>
      <c r="R21" s="234"/>
      <c r="S21" s="234"/>
      <c r="T21" s="234"/>
      <c r="U21" s="234"/>
      <c r="V21" s="234"/>
      <c r="W21" s="234"/>
      <c r="X21" s="234"/>
      <c r="Y21" s="234"/>
      <c r="Z21" s="235"/>
      <c r="AA21" s="235"/>
      <c r="AB21" s="236"/>
      <c r="AC21" s="235"/>
      <c r="AD21" s="235"/>
      <c r="AE21" s="237"/>
      <c r="AF21" s="237"/>
      <c r="AG21" s="237"/>
      <c r="AH21" s="237"/>
      <c r="AL21" s="206"/>
      <c r="AM21" s="206"/>
      <c r="AN21" s="206"/>
      <c r="AO21" s="206"/>
      <c r="AP21" s="206"/>
      <c r="AQ21" s="206"/>
      <c r="AR21" s="206"/>
      <c r="AS21" s="206"/>
      <c r="AT21" s="206"/>
      <c r="AU21" s="206"/>
      <c r="AV21" s="206"/>
      <c r="AW21" s="206"/>
      <c r="AX21" s="206"/>
      <c r="AY21" s="206"/>
      <c r="AZ21" s="206"/>
      <c r="BA21" s="206"/>
    </row>
    <row r="22" spans="1:53" s="15" customFormat="1" ht="17.25" customHeight="1" x14ac:dyDescent="0.2">
      <c r="A22" s="8"/>
      <c r="B22" s="72">
        <f t="shared" si="0"/>
        <v>12</v>
      </c>
      <c r="C22" s="81" t="s">
        <v>23</v>
      </c>
      <c r="D22" s="44"/>
      <c r="E22" s="52"/>
      <c r="G22" s="174"/>
      <c r="H22" s="50"/>
      <c r="I22" s="8"/>
      <c r="J22" s="8"/>
      <c r="K22" s="8"/>
      <c r="L22" s="8"/>
      <c r="M22" s="8"/>
      <c r="N22" s="8"/>
      <c r="O22" s="234"/>
      <c r="P22" s="234"/>
      <c r="Q22" s="234"/>
      <c r="R22" s="234"/>
      <c r="S22" s="234"/>
      <c r="T22" s="234"/>
      <c r="U22" s="234"/>
      <c r="V22" s="234"/>
      <c r="W22" s="234"/>
      <c r="X22" s="234"/>
      <c r="Y22" s="234"/>
      <c r="Z22" s="234"/>
      <c r="AA22" s="235"/>
      <c r="AB22" s="238"/>
      <c r="AC22" s="234"/>
      <c r="AD22" s="234"/>
      <c r="AE22" s="239"/>
      <c r="AF22" s="239"/>
      <c r="AG22" s="239"/>
      <c r="AH22" s="239"/>
    </row>
    <row r="23" spans="1:53" s="26" customFormat="1" ht="17.25" customHeight="1" x14ac:dyDescent="0.2">
      <c r="A23" s="33"/>
      <c r="B23" s="74">
        <f t="shared" si="0"/>
        <v>13</v>
      </c>
      <c r="C23" s="78" t="s">
        <v>58</v>
      </c>
      <c r="D23" s="45"/>
      <c r="E23" s="54"/>
      <c r="G23" s="174"/>
      <c r="H23" s="50"/>
      <c r="I23" s="8"/>
      <c r="J23" s="8"/>
      <c r="K23" s="8"/>
      <c r="L23" s="8"/>
      <c r="M23" s="8"/>
      <c r="N23" s="8"/>
      <c r="O23" s="234"/>
      <c r="P23" s="234"/>
      <c r="Q23" s="234"/>
      <c r="R23" s="234"/>
      <c r="S23" s="234"/>
      <c r="T23" s="234"/>
      <c r="U23" s="234"/>
      <c r="V23" s="234"/>
      <c r="W23" s="234"/>
      <c r="X23" s="234"/>
      <c r="Y23" s="234"/>
      <c r="Z23" s="235"/>
      <c r="AA23" s="235"/>
      <c r="AB23" s="236"/>
      <c r="AC23" s="235"/>
      <c r="AD23" s="235"/>
      <c r="AE23" s="237"/>
      <c r="AF23" s="237"/>
      <c r="AG23" s="237"/>
      <c r="AH23" s="237"/>
    </row>
    <row r="24" spans="1:53" s="15" customFormat="1" ht="17.25" customHeight="1" x14ac:dyDescent="0.2">
      <c r="A24" s="8"/>
      <c r="B24" s="72">
        <f t="shared" si="0"/>
        <v>14</v>
      </c>
      <c r="C24" s="81" t="s">
        <v>16</v>
      </c>
      <c r="D24" s="44"/>
      <c r="E24" s="52"/>
      <c r="G24" s="174"/>
      <c r="H24" s="50"/>
      <c r="I24" s="8"/>
      <c r="J24" s="8"/>
      <c r="K24" s="8"/>
      <c r="L24" s="8"/>
      <c r="M24" s="8"/>
      <c r="N24" s="8"/>
      <c r="O24" s="234"/>
      <c r="P24" s="234"/>
      <c r="Q24" s="234"/>
      <c r="R24" s="234"/>
      <c r="S24" s="234"/>
      <c r="T24" s="234"/>
      <c r="U24" s="234"/>
      <c r="V24" s="234"/>
      <c r="W24" s="234"/>
      <c r="X24" s="234"/>
      <c r="Y24" s="234"/>
      <c r="Z24" s="234"/>
      <c r="AA24" s="235"/>
      <c r="AB24" s="238"/>
      <c r="AC24" s="234"/>
      <c r="AD24" s="234"/>
      <c r="AE24" s="239"/>
      <c r="AF24" s="239"/>
      <c r="AG24" s="239"/>
      <c r="AH24" s="239"/>
    </row>
    <row r="25" spans="1:53" s="26" customFormat="1" ht="17.25" customHeight="1" x14ac:dyDescent="0.2">
      <c r="A25" s="33"/>
      <c r="B25" s="74">
        <f t="shared" si="0"/>
        <v>15</v>
      </c>
      <c r="C25" s="78" t="s">
        <v>18</v>
      </c>
      <c r="D25" s="45"/>
      <c r="E25" s="52"/>
      <c r="G25" s="174"/>
      <c r="H25" s="50"/>
      <c r="I25" s="8"/>
      <c r="J25" s="8"/>
      <c r="K25" s="8"/>
      <c r="L25" s="8"/>
      <c r="M25" s="8"/>
      <c r="N25" s="8"/>
      <c r="O25" s="234"/>
      <c r="P25" s="234"/>
      <c r="Q25" s="234"/>
      <c r="R25" s="234"/>
      <c r="S25" s="234"/>
      <c r="T25" s="234"/>
      <c r="U25" s="234"/>
      <c r="V25" s="234"/>
      <c r="W25" s="234"/>
      <c r="X25" s="234"/>
      <c r="Y25" s="234"/>
      <c r="Z25" s="235"/>
      <c r="AA25" s="235"/>
      <c r="AB25" s="236"/>
      <c r="AC25" s="235"/>
      <c r="AD25" s="235"/>
      <c r="AE25" s="237"/>
      <c r="AF25" s="237"/>
      <c r="AG25" s="237"/>
      <c r="AH25" s="237"/>
    </row>
    <row r="26" spans="1:53" s="15" customFormat="1" ht="17.25" customHeight="1" x14ac:dyDescent="0.2">
      <c r="A26" s="8"/>
      <c r="B26" s="72">
        <f t="shared" si="0"/>
        <v>16</v>
      </c>
      <c r="C26" s="81" t="s">
        <v>24</v>
      </c>
      <c r="D26" s="44"/>
      <c r="E26" s="52"/>
      <c r="G26" s="174"/>
      <c r="H26" s="50"/>
      <c r="I26" s="8"/>
      <c r="J26" s="8"/>
      <c r="K26" s="8"/>
      <c r="L26" s="8"/>
      <c r="M26" s="8"/>
      <c r="N26" s="8"/>
      <c r="O26" s="234"/>
      <c r="P26" s="234"/>
      <c r="Q26" s="245"/>
      <c r="R26" s="234"/>
      <c r="S26" s="234"/>
      <c r="T26" s="234"/>
      <c r="U26" s="234"/>
      <c r="V26" s="234"/>
      <c r="W26" s="234"/>
      <c r="X26" s="234"/>
      <c r="Y26" s="234"/>
      <c r="Z26" s="234"/>
      <c r="AA26" s="235"/>
      <c r="AB26" s="238"/>
      <c r="AC26" s="234"/>
      <c r="AD26" s="234"/>
      <c r="AE26" s="239"/>
      <c r="AF26" s="239"/>
      <c r="AG26" s="239"/>
      <c r="AH26" s="239"/>
    </row>
    <row r="27" spans="1:53" s="26" customFormat="1" ht="17.25" customHeight="1" x14ac:dyDescent="0.2">
      <c r="A27" s="33"/>
      <c r="B27" s="74">
        <f t="shared" si="0"/>
        <v>17</v>
      </c>
      <c r="C27" s="78" t="s">
        <v>17</v>
      </c>
      <c r="D27" s="45"/>
      <c r="E27" s="54"/>
      <c r="G27" s="174"/>
      <c r="H27" s="50"/>
      <c r="I27" s="8"/>
      <c r="J27" s="8"/>
      <c r="K27" s="8"/>
      <c r="L27" s="8"/>
      <c r="M27" s="8"/>
      <c r="N27" s="8"/>
      <c r="O27" s="234"/>
      <c r="P27" s="234"/>
      <c r="Q27" s="234"/>
      <c r="R27" s="234"/>
      <c r="S27" s="234"/>
      <c r="T27" s="234"/>
      <c r="U27" s="234"/>
      <c r="V27" s="234"/>
      <c r="W27" s="234"/>
      <c r="X27" s="234"/>
      <c r="Y27" s="234"/>
      <c r="Z27" s="235"/>
      <c r="AA27" s="235"/>
      <c r="AB27" s="236"/>
      <c r="AC27" s="235"/>
      <c r="AD27" s="235"/>
      <c r="AE27" s="237"/>
      <c r="AF27" s="237"/>
      <c r="AG27" s="237"/>
      <c r="AH27" s="237"/>
    </row>
    <row r="28" spans="1:53" s="15" customFormat="1" ht="17.25" customHeight="1" x14ac:dyDescent="0.2">
      <c r="A28" s="8"/>
      <c r="B28" s="72">
        <f t="shared" si="0"/>
        <v>18</v>
      </c>
      <c r="C28" s="81" t="s">
        <v>21</v>
      </c>
      <c r="D28" s="44"/>
      <c r="E28" s="52"/>
      <c r="G28" s="174"/>
      <c r="H28" s="50"/>
      <c r="I28" s="8"/>
      <c r="J28" s="8"/>
      <c r="K28" s="8"/>
      <c r="L28" s="8"/>
      <c r="M28" s="8"/>
      <c r="N28" s="8"/>
      <c r="O28" s="234"/>
      <c r="P28" s="234"/>
      <c r="Q28" s="234"/>
      <c r="R28" s="234"/>
      <c r="S28" s="234"/>
      <c r="T28" s="234"/>
      <c r="U28" s="234"/>
      <c r="V28" s="234"/>
      <c r="W28" s="234"/>
      <c r="X28" s="234"/>
      <c r="Y28" s="234"/>
      <c r="Z28" s="234"/>
      <c r="AA28" s="235"/>
      <c r="AB28" s="238"/>
      <c r="AC28" s="234"/>
      <c r="AD28" s="234"/>
      <c r="AE28" s="239"/>
      <c r="AF28" s="239"/>
      <c r="AG28" s="239"/>
      <c r="AH28" s="239"/>
    </row>
    <row r="29" spans="1:53" s="26" customFormat="1" ht="17.25" customHeight="1" x14ac:dyDescent="0.2">
      <c r="A29" s="33"/>
      <c r="B29" s="74">
        <f t="shared" si="0"/>
        <v>19</v>
      </c>
      <c r="C29" s="77" t="s">
        <v>40</v>
      </c>
      <c r="D29" s="45"/>
      <c r="E29" s="54"/>
      <c r="G29" s="174"/>
      <c r="H29" s="50"/>
      <c r="I29" s="8"/>
      <c r="J29" s="8"/>
      <c r="K29" s="8"/>
      <c r="L29" s="8"/>
      <c r="M29" s="8"/>
      <c r="N29" s="8"/>
      <c r="O29" s="234"/>
      <c r="P29" s="234"/>
      <c r="Q29" s="234"/>
      <c r="R29" s="234"/>
      <c r="S29" s="234"/>
      <c r="T29" s="234"/>
      <c r="U29" s="234"/>
      <c r="V29" s="234"/>
      <c r="W29" s="234"/>
      <c r="X29" s="234"/>
      <c r="Y29" s="234"/>
      <c r="Z29" s="235"/>
      <c r="AA29" s="235"/>
      <c r="AB29" s="236"/>
      <c r="AC29" s="235"/>
      <c r="AD29" s="235"/>
      <c r="AE29" s="237"/>
      <c r="AF29" s="237"/>
      <c r="AG29" s="237"/>
      <c r="AH29" s="237"/>
    </row>
    <row r="30" spans="1:53" s="15" customFormat="1" ht="17.25" customHeight="1" x14ac:dyDescent="0.2">
      <c r="A30" s="8"/>
      <c r="B30" s="72">
        <f t="shared" si="0"/>
        <v>20</v>
      </c>
      <c r="C30" s="84" t="s">
        <v>11</v>
      </c>
      <c r="D30" s="44"/>
      <c r="E30" s="52"/>
      <c r="G30" s="174"/>
      <c r="H30" s="50"/>
      <c r="I30" s="8"/>
      <c r="J30" s="8"/>
      <c r="K30" s="8"/>
      <c r="L30" s="8"/>
      <c r="M30" s="8"/>
      <c r="N30" s="8"/>
      <c r="O30" s="234"/>
      <c r="P30" s="234"/>
      <c r="Q30" s="234"/>
      <c r="R30" s="234"/>
      <c r="S30" s="234"/>
      <c r="T30" s="234"/>
      <c r="U30" s="234"/>
      <c r="V30" s="234"/>
      <c r="W30" s="234"/>
      <c r="X30" s="234"/>
      <c r="Y30" s="234"/>
      <c r="Z30" s="234"/>
      <c r="AA30" s="235"/>
      <c r="AB30" s="238"/>
      <c r="AC30" s="234"/>
      <c r="AD30" s="234"/>
      <c r="AE30" s="239"/>
      <c r="AF30" s="239"/>
      <c r="AG30" s="239"/>
      <c r="AH30" s="239"/>
    </row>
    <row r="31" spans="1:53" s="26" customFormat="1" ht="17.25" customHeight="1" x14ac:dyDescent="0.2">
      <c r="A31" s="33"/>
      <c r="B31" s="74">
        <f t="shared" si="0"/>
        <v>21</v>
      </c>
      <c r="C31" s="79" t="s">
        <v>15</v>
      </c>
      <c r="D31" s="45"/>
      <c r="E31" s="52"/>
      <c r="G31" s="174"/>
      <c r="H31" s="50"/>
      <c r="I31" s="8"/>
      <c r="J31" s="8"/>
      <c r="K31" s="8"/>
      <c r="L31" s="8"/>
      <c r="M31" s="8"/>
      <c r="N31" s="8"/>
      <c r="O31" s="234"/>
      <c r="P31" s="234"/>
      <c r="Q31" s="234"/>
      <c r="R31" s="234"/>
      <c r="S31" s="234"/>
      <c r="T31" s="234"/>
      <c r="U31" s="234"/>
      <c r="V31" s="234"/>
      <c r="W31" s="234"/>
      <c r="X31" s="234"/>
      <c r="Y31" s="234"/>
      <c r="Z31" s="235"/>
      <c r="AA31" s="235"/>
      <c r="AB31" s="236"/>
      <c r="AC31" s="235"/>
      <c r="AD31" s="235"/>
      <c r="AE31" s="237"/>
      <c r="AF31" s="237"/>
      <c r="AG31" s="237"/>
      <c r="AH31" s="237"/>
    </row>
    <row r="32" spans="1:53" s="15" customFormat="1" ht="17.25" customHeight="1" x14ac:dyDescent="0.2">
      <c r="A32" s="8"/>
      <c r="B32" s="72">
        <f t="shared" si="0"/>
        <v>22</v>
      </c>
      <c r="C32" s="84" t="s">
        <v>12</v>
      </c>
      <c r="D32" s="44"/>
      <c r="E32" s="52"/>
      <c r="G32" s="174"/>
      <c r="H32" s="50"/>
      <c r="I32" s="8"/>
      <c r="J32" s="8"/>
      <c r="K32" s="8"/>
      <c r="L32" s="8"/>
      <c r="M32" s="8"/>
      <c r="N32" s="8"/>
      <c r="O32" s="234"/>
      <c r="P32" s="234"/>
      <c r="Q32" s="234"/>
      <c r="R32" s="234"/>
      <c r="S32" s="234"/>
      <c r="T32" s="234"/>
      <c r="U32" s="234"/>
      <c r="V32" s="234"/>
      <c r="W32" s="234"/>
      <c r="X32" s="234"/>
      <c r="Y32" s="234"/>
      <c r="Z32" s="234"/>
      <c r="AA32" s="235"/>
      <c r="AB32" s="238"/>
      <c r="AC32" s="234"/>
      <c r="AD32" s="234"/>
      <c r="AE32" s="239"/>
      <c r="AF32" s="239"/>
      <c r="AG32" s="239"/>
      <c r="AH32" s="239"/>
    </row>
    <row r="33" spans="1:34" s="26" customFormat="1" ht="17.25" customHeight="1" x14ac:dyDescent="0.2">
      <c r="A33" s="33"/>
      <c r="B33" s="74">
        <f t="shared" si="0"/>
        <v>23</v>
      </c>
      <c r="C33" s="79" t="s">
        <v>57</v>
      </c>
      <c r="D33" s="45"/>
      <c r="E33" s="54"/>
      <c r="G33" s="174"/>
      <c r="H33" s="50"/>
      <c r="I33" s="8"/>
      <c r="J33" s="8"/>
      <c r="K33" s="8"/>
      <c r="L33" s="8"/>
      <c r="M33" s="8"/>
      <c r="N33" s="8"/>
      <c r="O33" s="234"/>
      <c r="P33" s="234"/>
      <c r="Q33" s="234"/>
      <c r="R33" s="234"/>
      <c r="S33" s="234"/>
      <c r="T33" s="234"/>
      <c r="U33" s="234"/>
      <c r="V33" s="234"/>
      <c r="W33" s="234"/>
      <c r="X33" s="234"/>
      <c r="Y33" s="234"/>
      <c r="Z33" s="235"/>
      <c r="AA33" s="235"/>
      <c r="AB33" s="236"/>
      <c r="AC33" s="235"/>
      <c r="AD33" s="235"/>
      <c r="AE33" s="237"/>
      <c r="AF33" s="237"/>
      <c r="AG33" s="237"/>
      <c r="AH33" s="237"/>
    </row>
    <row r="34" spans="1:34" s="15" customFormat="1" ht="17.25" customHeight="1" x14ac:dyDescent="0.2">
      <c r="A34" s="8"/>
      <c r="B34" s="72">
        <f t="shared" si="0"/>
        <v>24</v>
      </c>
      <c r="C34" s="83" t="s">
        <v>19</v>
      </c>
      <c r="D34" s="44"/>
      <c r="E34" s="52"/>
      <c r="G34" s="174"/>
      <c r="H34" s="50"/>
      <c r="I34" s="8"/>
      <c r="J34" s="8"/>
      <c r="K34" s="8"/>
      <c r="L34" s="8"/>
      <c r="M34" s="8"/>
      <c r="N34" s="8"/>
      <c r="O34" s="234"/>
      <c r="P34" s="234"/>
      <c r="Q34" s="234"/>
      <c r="R34" s="234"/>
      <c r="S34" s="234"/>
      <c r="T34" s="234"/>
      <c r="U34" s="234"/>
      <c r="V34" s="234"/>
      <c r="W34" s="234"/>
      <c r="X34" s="234"/>
      <c r="Y34" s="234"/>
      <c r="Z34" s="234"/>
      <c r="AA34" s="235"/>
      <c r="AB34" s="234"/>
      <c r="AC34" s="234"/>
      <c r="AD34" s="234"/>
      <c r="AE34" s="239"/>
      <c r="AF34" s="239"/>
      <c r="AG34" s="239"/>
      <c r="AH34" s="239"/>
    </row>
    <row r="35" spans="1:34" s="26" customFormat="1" ht="17.25" customHeight="1" x14ac:dyDescent="0.2">
      <c r="A35" s="33"/>
      <c r="B35" s="74">
        <f t="shared" si="0"/>
        <v>25</v>
      </c>
      <c r="C35" s="78" t="s">
        <v>13</v>
      </c>
      <c r="D35" s="45"/>
      <c r="E35" s="54"/>
      <c r="G35" s="174"/>
      <c r="H35" s="50"/>
      <c r="I35" s="8"/>
      <c r="J35" s="8"/>
      <c r="K35" s="8"/>
      <c r="L35" s="8"/>
      <c r="M35" s="8"/>
      <c r="N35" s="8"/>
      <c r="O35" s="234"/>
      <c r="P35" s="234"/>
      <c r="Q35" s="234"/>
      <c r="R35" s="234"/>
      <c r="S35" s="234"/>
      <c r="T35" s="234"/>
      <c r="U35" s="234"/>
      <c r="V35" s="234"/>
      <c r="W35" s="234"/>
      <c r="X35" s="234"/>
      <c r="Y35" s="234"/>
      <c r="Z35" s="240">
        <v>1</v>
      </c>
      <c r="AA35" s="235"/>
      <c r="AB35" s="235"/>
      <c r="AC35" s="235"/>
      <c r="AD35" s="235"/>
      <c r="AE35" s="237"/>
      <c r="AF35" s="237"/>
      <c r="AG35" s="237"/>
      <c r="AH35" s="237"/>
    </row>
    <row r="36" spans="1:34" s="15" customFormat="1" ht="17.25" customHeight="1" x14ac:dyDescent="0.2">
      <c r="A36" s="8"/>
      <c r="B36" s="72">
        <f>B35+1</f>
        <v>26</v>
      </c>
      <c r="C36" s="82" t="s">
        <v>56</v>
      </c>
      <c r="D36" s="44"/>
      <c r="E36" s="52"/>
      <c r="G36" s="174"/>
      <c r="H36" s="50"/>
      <c r="I36" s="8"/>
      <c r="J36" s="8"/>
      <c r="K36" s="8"/>
      <c r="L36" s="8"/>
      <c r="M36" s="8"/>
      <c r="N36" s="8"/>
      <c r="O36" s="234"/>
      <c r="P36" s="234"/>
      <c r="Q36" s="234"/>
      <c r="R36" s="234"/>
      <c r="S36" s="234"/>
      <c r="T36" s="234"/>
      <c r="U36" s="234"/>
      <c r="V36" s="234"/>
      <c r="W36" s="234"/>
      <c r="X36" s="234"/>
      <c r="Y36" s="234"/>
      <c r="Z36" s="234"/>
      <c r="AA36" s="235"/>
      <c r="AB36" s="234"/>
      <c r="AC36" s="234"/>
      <c r="AD36" s="234"/>
      <c r="AE36" s="239"/>
      <c r="AF36" s="239"/>
      <c r="AG36" s="239"/>
      <c r="AH36" s="239"/>
    </row>
    <row r="37" spans="1:34" s="26" customFormat="1" ht="17.25" customHeight="1" x14ac:dyDescent="0.2">
      <c r="A37" s="33"/>
      <c r="B37" s="74">
        <f>B36+1</f>
        <v>27</v>
      </c>
      <c r="C37" s="78" t="s">
        <v>33</v>
      </c>
      <c r="D37" s="45"/>
      <c r="E37" s="54"/>
      <c r="G37" s="174"/>
      <c r="H37" s="50"/>
      <c r="I37" s="8"/>
      <c r="J37" s="8"/>
      <c r="K37" s="8"/>
      <c r="L37" s="8"/>
      <c r="M37" s="8"/>
      <c r="N37" s="8"/>
      <c r="O37" s="234"/>
      <c r="P37" s="234"/>
      <c r="Q37" s="234"/>
      <c r="R37" s="234"/>
      <c r="S37" s="234"/>
      <c r="T37" s="234"/>
      <c r="U37" s="234"/>
      <c r="V37" s="234"/>
      <c r="W37" s="234"/>
      <c r="X37" s="234"/>
      <c r="Y37" s="234"/>
      <c r="Z37" s="235"/>
      <c r="AA37" s="235"/>
      <c r="AB37" s="235"/>
      <c r="AC37" s="235"/>
      <c r="AD37" s="235"/>
      <c r="AE37" s="237"/>
      <c r="AF37" s="237"/>
      <c r="AG37" s="237"/>
      <c r="AH37" s="237"/>
    </row>
    <row r="38" spans="1:34" s="15" customFormat="1" ht="17.25" customHeight="1" x14ac:dyDescent="0.2">
      <c r="A38" s="8"/>
      <c r="B38" s="72">
        <f>B37+1</f>
        <v>28</v>
      </c>
      <c r="C38" s="81" t="s">
        <v>34</v>
      </c>
      <c r="D38" s="44"/>
      <c r="E38" s="52"/>
      <c r="G38" s="174"/>
      <c r="H38" s="50"/>
      <c r="I38" s="8"/>
      <c r="J38" s="8"/>
      <c r="K38" s="8"/>
      <c r="L38" s="8"/>
      <c r="M38" s="8"/>
      <c r="N38" s="8"/>
      <c r="O38" s="234"/>
      <c r="P38" s="234"/>
      <c r="Q38" s="234"/>
      <c r="R38" s="234"/>
      <c r="S38" s="234"/>
      <c r="T38" s="234"/>
      <c r="U38" s="234"/>
      <c r="V38" s="234"/>
      <c r="W38" s="234"/>
      <c r="X38" s="234"/>
      <c r="Y38" s="234"/>
      <c r="Z38" s="234"/>
      <c r="AA38" s="235"/>
      <c r="AB38" s="234"/>
      <c r="AC38" s="234"/>
      <c r="AD38" s="234"/>
      <c r="AE38" s="239"/>
      <c r="AF38" s="239"/>
      <c r="AG38" s="239"/>
      <c r="AH38" s="239"/>
    </row>
    <row r="39" spans="1:34" s="26" customFormat="1" ht="17.25" customHeight="1" x14ac:dyDescent="0.2">
      <c r="A39" s="33"/>
      <c r="B39" s="74">
        <f>B38+1</f>
        <v>29</v>
      </c>
      <c r="C39" s="78" t="s">
        <v>22</v>
      </c>
      <c r="D39" s="92"/>
      <c r="E39" s="52"/>
      <c r="G39" s="174"/>
      <c r="H39" s="50"/>
      <c r="I39" s="8"/>
      <c r="J39" s="8"/>
      <c r="K39" s="8"/>
      <c r="L39" s="8"/>
      <c r="M39" s="8"/>
      <c r="N39" s="8"/>
      <c r="O39" s="234"/>
      <c r="P39" s="234"/>
      <c r="Q39" s="234"/>
      <c r="R39" s="234"/>
      <c r="S39" s="234"/>
      <c r="T39" s="234"/>
      <c r="U39" s="234"/>
      <c r="V39" s="234"/>
      <c r="W39" s="234"/>
      <c r="X39" s="234"/>
      <c r="Y39" s="234"/>
      <c r="Z39" s="235"/>
      <c r="AA39" s="235"/>
      <c r="AB39" s="235"/>
      <c r="AC39" s="235"/>
      <c r="AD39" s="235"/>
      <c r="AE39" s="237"/>
      <c r="AF39" s="237"/>
      <c r="AG39" s="237"/>
      <c r="AH39" s="237"/>
    </row>
    <row r="40" spans="1:34" s="15" customFormat="1" ht="17.25" customHeight="1" thickBot="1" x14ac:dyDescent="0.25">
      <c r="A40" s="8"/>
      <c r="B40" s="75">
        <f>B39+1</f>
        <v>30</v>
      </c>
      <c r="C40" s="81" t="s">
        <v>98</v>
      </c>
      <c r="D40" s="44"/>
      <c r="E40" s="52"/>
      <c r="G40" s="175"/>
      <c r="H40" s="172"/>
      <c r="I40" s="8"/>
      <c r="J40" s="8"/>
      <c r="K40" s="8"/>
      <c r="L40" s="8"/>
      <c r="M40" s="8"/>
      <c r="N40" s="8"/>
      <c r="O40" s="234"/>
      <c r="P40" s="234"/>
      <c r="Q40" s="234"/>
      <c r="R40" s="234"/>
      <c r="S40" s="234"/>
      <c r="T40" s="234"/>
      <c r="U40" s="234"/>
      <c r="V40" s="234"/>
      <c r="W40" s="234"/>
      <c r="X40" s="234"/>
      <c r="Y40" s="234"/>
      <c r="Z40" s="234"/>
      <c r="AA40" s="235"/>
      <c r="AB40" s="234"/>
      <c r="AC40" s="234"/>
      <c r="AD40" s="234"/>
      <c r="AE40" s="239"/>
      <c r="AF40" s="239"/>
      <c r="AG40" s="239"/>
      <c r="AH40" s="239"/>
    </row>
    <row r="41" spans="1:34" x14ac:dyDescent="0.2">
      <c r="B41" s="10"/>
      <c r="C41" s="10"/>
      <c r="D41" s="10"/>
      <c r="E41" s="10"/>
      <c r="F41" s="10"/>
      <c r="G41" s="10"/>
      <c r="H41" s="21"/>
      <c r="I41" s="2"/>
      <c r="J41" s="2"/>
      <c r="K41" s="2"/>
      <c r="L41" s="2"/>
      <c r="M41" s="2"/>
      <c r="N41" s="2"/>
      <c r="O41" s="236"/>
      <c r="P41" s="236"/>
      <c r="Q41" s="236"/>
      <c r="R41" s="236"/>
      <c r="S41" s="236"/>
      <c r="T41" s="236"/>
      <c r="U41" s="236"/>
      <c r="V41" s="236"/>
      <c r="W41" s="236"/>
      <c r="X41" s="236"/>
      <c r="Y41" s="236"/>
      <c r="Z41" s="236"/>
      <c r="AA41" s="235"/>
      <c r="AB41" s="235"/>
      <c r="AC41" s="235"/>
      <c r="AD41" s="235"/>
      <c r="AE41" s="237"/>
      <c r="AF41" s="237"/>
      <c r="AG41" s="237"/>
      <c r="AH41" s="237"/>
    </row>
    <row r="42" spans="1:34" ht="16.5" customHeight="1" x14ac:dyDescent="0.2">
      <c r="B42" s="10"/>
      <c r="C42" s="10"/>
      <c r="D42" s="87" t="s">
        <v>73</v>
      </c>
      <c r="E42" s="91" t="s">
        <v>72</v>
      </c>
      <c r="F42" s="10"/>
      <c r="G42" s="10"/>
      <c r="H42" s="21"/>
      <c r="I42" s="2"/>
      <c r="J42" s="2"/>
      <c r="K42" s="2"/>
      <c r="L42" s="2"/>
      <c r="M42" s="2"/>
      <c r="N42" s="2"/>
      <c r="O42" s="236"/>
      <c r="P42" s="236"/>
      <c r="Q42" s="236"/>
      <c r="R42" s="236"/>
      <c r="S42" s="236"/>
      <c r="T42" s="236"/>
      <c r="U42" s="236"/>
      <c r="V42" s="236"/>
      <c r="W42" s="236"/>
      <c r="X42" s="236"/>
      <c r="Y42" s="236"/>
      <c r="Z42" s="236"/>
      <c r="AA42" s="235"/>
      <c r="AB42" s="235"/>
      <c r="AC42" s="235"/>
      <c r="AD42" s="235"/>
      <c r="AE42" s="237"/>
      <c r="AF42" s="237"/>
      <c r="AG42" s="237"/>
      <c r="AH42" s="237"/>
    </row>
    <row r="43" spans="1:34" ht="16.5" customHeight="1" x14ac:dyDescent="0.2">
      <c r="B43" s="10"/>
      <c r="C43" s="10"/>
      <c r="D43" s="87"/>
      <c r="E43" s="91"/>
      <c r="F43" s="10"/>
      <c r="G43" s="10"/>
      <c r="H43" s="247" t="s">
        <v>150</v>
      </c>
      <c r="O43" s="237"/>
      <c r="P43" s="237"/>
      <c r="Q43" s="237"/>
      <c r="R43" s="237"/>
      <c r="S43" s="237"/>
      <c r="T43" s="237"/>
      <c r="U43" s="237"/>
      <c r="V43" s="237"/>
      <c r="W43" s="237"/>
      <c r="X43" s="237"/>
      <c r="Y43" s="237"/>
      <c r="Z43" s="236"/>
      <c r="AA43" s="235"/>
      <c r="AB43" s="235"/>
      <c r="AC43" s="235"/>
      <c r="AD43" s="235"/>
      <c r="AE43" s="237"/>
      <c r="AF43" s="237"/>
      <c r="AG43" s="237"/>
      <c r="AH43" s="237"/>
    </row>
    <row r="44" spans="1:34" ht="46.15" customHeight="1" x14ac:dyDescent="0.25">
      <c r="B44" s="242" t="s">
        <v>46</v>
      </c>
      <c r="E44" s="91"/>
      <c r="F44" s="10"/>
      <c r="G44" s="10"/>
      <c r="H44" s="246" t="s">
        <v>149</v>
      </c>
      <c r="O44" s="237"/>
      <c r="P44" s="237"/>
      <c r="Q44" s="237"/>
      <c r="R44" s="237"/>
      <c r="S44" s="237"/>
      <c r="T44" s="237"/>
      <c r="U44" s="237"/>
      <c r="V44" s="237"/>
      <c r="W44" s="237"/>
      <c r="X44" s="237"/>
      <c r="Y44" s="237"/>
      <c r="Z44" s="236"/>
      <c r="AA44" s="235"/>
      <c r="AB44" s="235"/>
      <c r="AC44" s="235"/>
      <c r="AD44" s="235"/>
      <c r="AE44" s="237"/>
      <c r="AF44" s="237"/>
      <c r="AG44" s="237"/>
      <c r="AH44" s="237"/>
    </row>
    <row r="45" spans="1:34" ht="26.25" customHeight="1" x14ac:dyDescent="0.2">
      <c r="D45" s="87"/>
      <c r="E45" s="91"/>
      <c r="F45" s="10"/>
      <c r="G45" s="10"/>
      <c r="H45" s="21"/>
      <c r="I45" s="2"/>
      <c r="J45" s="2"/>
      <c r="K45" s="2"/>
      <c r="L45" s="2"/>
      <c r="M45" s="2"/>
      <c r="N45" s="2"/>
      <c r="O45" s="2"/>
      <c r="P45" s="2"/>
      <c r="Q45" s="2"/>
      <c r="R45" s="2"/>
      <c r="S45" s="2"/>
      <c r="T45" s="2"/>
      <c r="U45" s="2"/>
      <c r="V45" s="2"/>
      <c r="W45" s="2"/>
      <c r="X45" s="2"/>
      <c r="Y45" s="2"/>
      <c r="Z45" s="2"/>
      <c r="AA45" s="4"/>
      <c r="AB45" s="4"/>
      <c r="AC45" s="4"/>
      <c r="AD45" s="4"/>
    </row>
    <row r="46" spans="1:34" ht="24" customHeight="1" x14ac:dyDescent="0.2">
      <c r="B46" s="10"/>
      <c r="C46" s="10"/>
      <c r="D46" s="10"/>
      <c r="E46" s="91"/>
      <c r="F46" s="10"/>
      <c r="G46" s="10"/>
      <c r="H46" s="21"/>
      <c r="Z46" s="2"/>
      <c r="AA46" s="4"/>
      <c r="AB46" s="4"/>
      <c r="AC46" s="4"/>
      <c r="AD46" s="4"/>
    </row>
    <row r="47" spans="1:34" ht="9.75" customHeight="1" x14ac:dyDescent="0.2">
      <c r="B47" s="4"/>
      <c r="C47" s="10"/>
      <c r="D47" s="10"/>
      <c r="E47" s="10"/>
      <c r="F47" s="10"/>
      <c r="G47" s="23"/>
      <c r="H47" s="160"/>
      <c r="Z47" s="2"/>
      <c r="AA47" s="4"/>
      <c r="AB47" s="4"/>
      <c r="AC47" s="4"/>
      <c r="AD47" s="4"/>
    </row>
    <row r="48" spans="1:34" ht="32.25" customHeight="1" x14ac:dyDescent="0.2">
      <c r="C48" s="24"/>
      <c r="D48" s="10"/>
      <c r="E48" s="10"/>
      <c r="F48" s="10"/>
      <c r="G48" s="10"/>
      <c r="H48" s="21"/>
      <c r="I48" s="2"/>
      <c r="J48" s="2"/>
      <c r="K48" s="2"/>
      <c r="L48" s="2"/>
      <c r="M48" s="2"/>
      <c r="N48" s="2"/>
      <c r="O48" s="2"/>
      <c r="P48" s="2"/>
      <c r="Q48" s="2"/>
      <c r="R48" s="2"/>
      <c r="S48" s="2"/>
      <c r="T48" s="2"/>
      <c r="U48" s="2"/>
      <c r="V48" s="2"/>
      <c r="W48" s="2"/>
      <c r="X48" s="2"/>
      <c r="Y48" s="2"/>
      <c r="Z48" s="2"/>
      <c r="AA48" s="4"/>
      <c r="AB48" s="4"/>
      <c r="AC48" s="4"/>
      <c r="AD48" s="4"/>
    </row>
    <row r="49" spans="1:30" ht="20.25" x14ac:dyDescent="0.3">
      <c r="B49" s="143"/>
      <c r="C49" s="24"/>
      <c r="D49" s="10"/>
      <c r="E49" s="10"/>
      <c r="F49" s="10"/>
      <c r="G49" s="10"/>
      <c r="H49" s="21"/>
      <c r="I49" s="2"/>
      <c r="J49" s="2"/>
      <c r="K49" s="2"/>
      <c r="L49" s="2"/>
      <c r="M49" s="2"/>
      <c r="N49" s="2"/>
      <c r="O49" s="2"/>
      <c r="P49" s="2"/>
      <c r="Q49" s="2"/>
      <c r="R49" s="2"/>
      <c r="S49" s="2"/>
      <c r="T49" s="2"/>
      <c r="U49" s="2"/>
      <c r="V49" s="2"/>
      <c r="W49" s="2"/>
      <c r="X49" s="2"/>
      <c r="Y49" s="2"/>
      <c r="Z49" s="2"/>
      <c r="AA49" s="4"/>
      <c r="AB49" s="4"/>
      <c r="AC49" s="4"/>
      <c r="AD49" s="4"/>
    </row>
    <row r="50" spans="1:30" ht="26.25" customHeight="1" x14ac:dyDescent="0.2">
      <c r="B50" s="169" t="s">
        <v>41</v>
      </c>
      <c r="C50" s="10"/>
      <c r="D50" s="10"/>
      <c r="E50" s="10"/>
      <c r="F50" s="10"/>
      <c r="G50" s="10"/>
      <c r="H50" s="21"/>
      <c r="I50" s="2"/>
      <c r="J50" s="2"/>
      <c r="K50" s="2"/>
      <c r="L50" s="2"/>
      <c r="M50" s="2"/>
      <c r="N50" s="2"/>
      <c r="O50" s="2"/>
      <c r="P50" s="2"/>
      <c r="Q50" s="2"/>
      <c r="R50" s="2"/>
      <c r="S50" s="2"/>
      <c r="T50" s="2"/>
      <c r="U50" s="2"/>
      <c r="V50" s="2"/>
      <c r="W50" s="2"/>
      <c r="X50" s="2"/>
      <c r="Y50" s="2"/>
      <c r="Z50" s="2"/>
      <c r="AA50" s="4"/>
      <c r="AB50" s="4"/>
      <c r="AC50" s="4"/>
      <c r="AD50" s="4"/>
    </row>
    <row r="51" spans="1:30" ht="18" x14ac:dyDescent="0.25">
      <c r="B51" s="241" t="s">
        <v>53</v>
      </c>
      <c r="C51" s="55"/>
      <c r="D51" s="10"/>
      <c r="E51" s="10"/>
      <c r="F51" s="10"/>
      <c r="G51" s="10"/>
      <c r="H51" s="21"/>
      <c r="I51" s="2"/>
      <c r="J51" s="2"/>
      <c r="K51" s="2"/>
      <c r="L51" s="2"/>
      <c r="M51" s="2"/>
      <c r="N51" s="2"/>
      <c r="O51" s="2"/>
      <c r="P51" s="2"/>
      <c r="Q51" s="2"/>
      <c r="R51" s="2"/>
      <c r="S51" s="2"/>
      <c r="T51" s="2"/>
      <c r="U51" s="2"/>
      <c r="V51" s="2"/>
      <c r="W51" s="2"/>
      <c r="X51" s="2"/>
      <c r="Y51" s="2"/>
      <c r="Z51" s="2"/>
      <c r="AA51" s="4"/>
      <c r="AB51" s="4"/>
      <c r="AC51" s="4"/>
      <c r="AD51" s="4"/>
    </row>
    <row r="52" spans="1:30" x14ac:dyDescent="0.2">
      <c r="B52" s="10"/>
      <c r="C52" s="55"/>
      <c r="D52" s="10"/>
      <c r="E52" s="10"/>
      <c r="F52" s="10"/>
      <c r="G52" s="10"/>
      <c r="H52" s="10"/>
      <c r="I52" s="2"/>
      <c r="J52" s="2"/>
      <c r="K52" s="2"/>
      <c r="L52" s="2"/>
      <c r="M52" s="2"/>
      <c r="N52" s="2"/>
      <c r="O52" s="2"/>
      <c r="P52" s="2"/>
      <c r="Q52" s="2"/>
      <c r="R52" s="2"/>
      <c r="S52" s="2"/>
      <c r="T52" s="2"/>
      <c r="U52" s="2"/>
      <c r="V52" s="2"/>
      <c r="W52" s="2"/>
      <c r="X52" s="2"/>
      <c r="Y52" s="2"/>
      <c r="Z52" s="2"/>
      <c r="AA52" s="4"/>
      <c r="AB52" s="2"/>
      <c r="AC52" s="2"/>
      <c r="AD52" s="2"/>
    </row>
    <row r="53" spans="1:30" s="26" customFormat="1" x14ac:dyDescent="0.2">
      <c r="A53" s="33"/>
      <c r="B53" s="55" t="s">
        <v>134</v>
      </c>
      <c r="C53" s="10"/>
      <c r="D53" s="10"/>
      <c r="E53" s="76"/>
      <c r="F53" s="27"/>
      <c r="G53" s="27"/>
      <c r="H53" s="27"/>
      <c r="I53" s="27"/>
      <c r="J53" s="27"/>
      <c r="K53" s="27"/>
      <c r="L53" s="27"/>
      <c r="M53" s="27"/>
      <c r="N53" s="27"/>
      <c r="O53" s="27"/>
      <c r="P53" s="27"/>
      <c r="Q53" s="27"/>
      <c r="R53" s="27"/>
      <c r="S53" s="27"/>
      <c r="T53" s="27"/>
      <c r="U53" s="27"/>
      <c r="V53" s="27"/>
      <c r="W53" s="27"/>
      <c r="X53" s="27"/>
      <c r="Y53" s="27"/>
      <c r="Z53" s="27"/>
      <c r="AA53" s="33"/>
      <c r="AB53" s="27"/>
      <c r="AC53" s="27"/>
      <c r="AD53" s="27"/>
    </row>
    <row r="54" spans="1:30" s="26" customFormat="1" x14ac:dyDescent="0.2">
      <c r="A54" s="33"/>
      <c r="B54" s="55" t="s">
        <v>31</v>
      </c>
      <c r="C54" s="10"/>
      <c r="D54" s="10"/>
      <c r="E54" s="76"/>
      <c r="F54" s="27"/>
      <c r="G54" s="27"/>
      <c r="H54" s="27"/>
      <c r="I54" s="27"/>
      <c r="J54" s="27"/>
      <c r="K54" s="27"/>
      <c r="L54" s="27"/>
      <c r="M54" s="27"/>
      <c r="N54" s="27"/>
      <c r="O54" s="27"/>
      <c r="P54" s="27"/>
      <c r="Q54" s="27"/>
      <c r="R54" s="27"/>
      <c r="S54" s="27"/>
      <c r="T54" s="27"/>
      <c r="U54" s="27"/>
      <c r="V54" s="27"/>
      <c r="W54" s="27"/>
      <c r="X54" s="27"/>
      <c r="Y54" s="27"/>
      <c r="Z54" s="27"/>
      <c r="AA54" s="33"/>
      <c r="AB54" s="27"/>
      <c r="AC54" s="27"/>
      <c r="AD54" s="27"/>
    </row>
    <row r="55" spans="1:30" s="26" customFormat="1" ht="13.5" thickBot="1" x14ac:dyDescent="0.25">
      <c r="A55" s="33"/>
      <c r="B55" s="27"/>
      <c r="C55" s="27"/>
      <c r="D55" s="76"/>
      <c r="E55" s="76"/>
      <c r="F55" s="27"/>
      <c r="G55" s="27"/>
      <c r="H55" s="27"/>
      <c r="I55" s="27"/>
      <c r="J55" s="27"/>
      <c r="K55" s="27"/>
      <c r="L55" s="27"/>
      <c r="M55" s="27"/>
      <c r="N55" s="27"/>
      <c r="O55" s="27"/>
      <c r="P55" s="27"/>
      <c r="Q55" s="27"/>
      <c r="R55" s="27"/>
      <c r="S55" s="27"/>
      <c r="T55" s="27"/>
      <c r="U55" s="27"/>
      <c r="V55" s="27"/>
      <c r="W55" s="27"/>
      <c r="X55" s="27"/>
      <c r="Y55" s="27"/>
      <c r="Z55" s="27"/>
      <c r="AA55" s="33"/>
      <c r="AB55" s="27"/>
      <c r="AC55" s="27"/>
      <c r="AD55" s="27"/>
    </row>
    <row r="56" spans="1:30" s="26" customFormat="1" x14ac:dyDescent="0.2">
      <c r="A56" s="33"/>
      <c r="B56" s="27"/>
      <c r="C56" s="27"/>
      <c r="D56" s="89"/>
      <c r="E56" s="88" t="s">
        <v>30</v>
      </c>
      <c r="F56" s="27"/>
      <c r="G56" s="94"/>
      <c r="H56" s="27"/>
      <c r="I56" s="27"/>
      <c r="J56" s="27"/>
      <c r="K56" s="27"/>
      <c r="L56" s="27"/>
      <c r="M56" s="27"/>
      <c r="N56" s="27"/>
      <c r="O56" s="27"/>
      <c r="P56" s="27"/>
      <c r="Q56" s="27"/>
      <c r="R56" s="27"/>
      <c r="S56" s="27"/>
      <c r="T56" s="27"/>
      <c r="U56" s="27"/>
      <c r="V56" s="27"/>
      <c r="W56" s="27"/>
      <c r="X56" s="27"/>
      <c r="Y56" s="27"/>
      <c r="Z56" s="27"/>
      <c r="AA56" s="33"/>
      <c r="AB56" s="27"/>
      <c r="AC56" s="27"/>
      <c r="AD56" s="27"/>
    </row>
    <row r="57" spans="1:30" s="26" customFormat="1" ht="15.75" x14ac:dyDescent="0.25">
      <c r="A57" s="33"/>
      <c r="B57" s="27"/>
      <c r="C57" s="27"/>
      <c r="D57" s="93" t="s">
        <v>39</v>
      </c>
      <c r="E57" s="56" t="s">
        <v>28</v>
      </c>
      <c r="F57" s="29"/>
      <c r="G57" s="29"/>
      <c r="H57" s="28"/>
      <c r="I57" s="27"/>
      <c r="J57" s="27"/>
      <c r="K57" s="27"/>
      <c r="L57" s="27"/>
      <c r="M57" s="27"/>
      <c r="N57" s="27"/>
      <c r="O57" s="27"/>
      <c r="P57" s="27"/>
      <c r="Q57" s="27"/>
      <c r="R57" s="27"/>
      <c r="S57" s="27"/>
      <c r="T57" s="27"/>
      <c r="U57" s="27"/>
      <c r="V57" s="27"/>
      <c r="W57" s="27"/>
      <c r="X57" s="27"/>
      <c r="Y57" s="27"/>
      <c r="Z57" s="36"/>
      <c r="AA57" s="33"/>
      <c r="AB57" s="27"/>
      <c r="AC57" s="27"/>
      <c r="AD57" s="27"/>
    </row>
    <row r="58" spans="1:30" s="26" customFormat="1" ht="13.5" customHeight="1" thickBot="1" x14ac:dyDescent="0.25">
      <c r="A58" s="33"/>
      <c r="B58" s="27"/>
      <c r="C58" s="27"/>
      <c r="D58" s="90"/>
      <c r="E58" s="57" t="s">
        <v>29</v>
      </c>
      <c r="F58" s="27"/>
      <c r="G58" s="27"/>
      <c r="H58" s="28"/>
      <c r="I58" s="27"/>
      <c r="J58" s="27"/>
      <c r="K58" s="27"/>
      <c r="L58" s="27"/>
      <c r="M58" s="27"/>
      <c r="N58" s="27"/>
      <c r="O58" s="27"/>
      <c r="P58" s="27"/>
      <c r="Q58" s="27"/>
      <c r="R58" s="27"/>
      <c r="S58" s="27"/>
      <c r="T58" s="27"/>
      <c r="U58" s="27"/>
      <c r="V58" s="27"/>
      <c r="W58" s="27"/>
      <c r="X58" s="27"/>
      <c r="Y58" s="27"/>
      <c r="Z58" s="36"/>
      <c r="AA58" s="33"/>
      <c r="AB58" s="27"/>
      <c r="AC58" s="27"/>
      <c r="AD58" s="27"/>
    </row>
    <row r="59" spans="1:30" s="26" customFormat="1" x14ac:dyDescent="0.2">
      <c r="A59" s="33"/>
      <c r="B59" s="27"/>
      <c r="C59" s="27"/>
      <c r="D59" s="227" t="s">
        <v>2</v>
      </c>
      <c r="E59" s="58">
        <f t="shared" ref="E59:E67" si="1">E112</f>
        <v>0</v>
      </c>
      <c r="F59" s="27"/>
      <c r="G59" s="27"/>
      <c r="H59" s="28"/>
      <c r="I59" s="27"/>
      <c r="J59" s="27"/>
      <c r="K59" s="27"/>
      <c r="L59" s="27"/>
      <c r="M59" s="27"/>
      <c r="N59" s="27"/>
      <c r="O59" s="27"/>
      <c r="P59" s="27"/>
      <c r="Q59" s="27"/>
      <c r="R59" s="27"/>
      <c r="S59" s="27"/>
      <c r="T59" s="27"/>
      <c r="U59" s="27"/>
      <c r="V59" s="27"/>
      <c r="W59" s="27"/>
      <c r="X59" s="27"/>
      <c r="Y59" s="27"/>
      <c r="Z59" s="36"/>
      <c r="AA59" s="33"/>
      <c r="AB59" s="27"/>
      <c r="AC59" s="27"/>
      <c r="AD59" s="27"/>
    </row>
    <row r="60" spans="1:30" s="26" customFormat="1" x14ac:dyDescent="0.2">
      <c r="A60" s="33"/>
      <c r="B60" s="27"/>
      <c r="C60" s="27"/>
      <c r="D60" s="228" t="s">
        <v>3</v>
      </c>
      <c r="E60" s="58">
        <f t="shared" si="1"/>
        <v>0</v>
      </c>
      <c r="F60" s="27"/>
      <c r="G60" s="27"/>
      <c r="H60" s="28"/>
      <c r="I60" s="27"/>
      <c r="J60" s="27"/>
      <c r="K60" s="27"/>
      <c r="L60" s="27"/>
      <c r="M60" s="27"/>
      <c r="N60" s="27"/>
      <c r="O60" s="27"/>
      <c r="P60" s="27"/>
      <c r="Q60" s="27"/>
      <c r="R60" s="27"/>
      <c r="S60" s="27"/>
      <c r="T60" s="27"/>
      <c r="U60" s="27"/>
      <c r="V60" s="27"/>
      <c r="W60" s="27"/>
      <c r="X60" s="27"/>
      <c r="Y60" s="27"/>
      <c r="Z60" s="36"/>
      <c r="AA60" s="33"/>
      <c r="AB60" s="27"/>
      <c r="AC60" s="27"/>
      <c r="AD60" s="27"/>
    </row>
    <row r="61" spans="1:30" s="26" customFormat="1" x14ac:dyDescent="0.2">
      <c r="A61" s="33"/>
      <c r="B61" s="27"/>
      <c r="C61" s="27"/>
      <c r="D61" s="228" t="s">
        <v>1</v>
      </c>
      <c r="E61" s="58">
        <f t="shared" si="1"/>
        <v>0</v>
      </c>
      <c r="F61" s="27"/>
      <c r="G61" s="27"/>
      <c r="H61" s="28"/>
      <c r="I61" s="27"/>
      <c r="J61" s="27"/>
      <c r="K61" s="27"/>
      <c r="L61" s="27"/>
      <c r="M61" s="27"/>
      <c r="N61" s="27"/>
      <c r="O61" s="27"/>
      <c r="P61" s="27"/>
      <c r="Q61" s="27"/>
      <c r="R61" s="27"/>
      <c r="S61" s="27"/>
      <c r="T61" s="27"/>
      <c r="U61" s="27"/>
      <c r="V61" s="27"/>
      <c r="W61" s="27"/>
      <c r="X61" s="27"/>
      <c r="Y61" s="27"/>
      <c r="Z61" s="36"/>
      <c r="AA61" s="33"/>
      <c r="AB61" s="27"/>
      <c r="AC61" s="27"/>
      <c r="AD61" s="27"/>
    </row>
    <row r="62" spans="1:30" s="26" customFormat="1" x14ac:dyDescent="0.2">
      <c r="A62" s="33"/>
      <c r="B62" s="27"/>
      <c r="C62" s="27"/>
      <c r="D62" s="228" t="s">
        <v>4</v>
      </c>
      <c r="E62" s="58">
        <f t="shared" si="1"/>
        <v>0</v>
      </c>
      <c r="F62" s="27"/>
      <c r="G62" s="27"/>
      <c r="H62" s="95"/>
      <c r="I62" s="27"/>
      <c r="J62" s="27"/>
      <c r="K62" s="27"/>
      <c r="L62" s="27"/>
      <c r="M62" s="27"/>
      <c r="N62" s="27"/>
      <c r="O62" s="27"/>
      <c r="P62" s="27"/>
      <c r="Q62" s="27"/>
      <c r="R62" s="27"/>
      <c r="S62" s="27"/>
      <c r="T62" s="27"/>
      <c r="U62" s="27"/>
      <c r="V62" s="27"/>
      <c r="W62" s="27"/>
      <c r="X62" s="27"/>
      <c r="Y62" s="27"/>
      <c r="Z62" s="36"/>
      <c r="AA62" s="33"/>
      <c r="AB62" s="27"/>
      <c r="AC62" s="27"/>
      <c r="AD62" s="27"/>
    </row>
    <row r="63" spans="1:30" s="26" customFormat="1" x14ac:dyDescent="0.2">
      <c r="A63" s="33"/>
      <c r="B63" s="27"/>
      <c r="C63" s="27"/>
      <c r="D63" s="228" t="s">
        <v>6</v>
      </c>
      <c r="E63" s="58">
        <f t="shared" si="1"/>
        <v>0</v>
      </c>
      <c r="F63" s="27"/>
      <c r="G63" s="27"/>
      <c r="H63" s="95"/>
      <c r="I63" s="27"/>
      <c r="J63" s="27"/>
      <c r="K63" s="27"/>
      <c r="L63" s="27"/>
      <c r="M63" s="27"/>
      <c r="N63" s="27"/>
      <c r="O63" s="27"/>
      <c r="P63" s="27"/>
      <c r="Q63" s="27"/>
      <c r="R63" s="27"/>
      <c r="S63" s="27"/>
      <c r="T63" s="27"/>
      <c r="U63" s="27"/>
      <c r="V63" s="27"/>
      <c r="W63" s="27"/>
      <c r="X63" s="27"/>
      <c r="Y63" s="27"/>
      <c r="Z63" s="36"/>
      <c r="AA63" s="33"/>
      <c r="AB63" s="27"/>
      <c r="AC63" s="27"/>
      <c r="AD63" s="27"/>
    </row>
    <row r="64" spans="1:30" s="26" customFormat="1" x14ac:dyDescent="0.2">
      <c r="A64" s="33"/>
      <c r="B64" s="27"/>
      <c r="C64" s="27"/>
      <c r="D64" s="228" t="s">
        <v>5</v>
      </c>
      <c r="E64" s="58">
        <f t="shared" si="1"/>
        <v>0</v>
      </c>
      <c r="F64" s="27"/>
      <c r="G64" s="27"/>
      <c r="H64" s="95"/>
      <c r="I64" s="27"/>
      <c r="J64" s="27"/>
      <c r="K64" s="27"/>
      <c r="L64" s="27"/>
      <c r="M64" s="27"/>
      <c r="N64" s="27"/>
      <c r="O64" s="27"/>
      <c r="P64" s="27"/>
      <c r="Q64" s="27"/>
      <c r="R64" s="27"/>
      <c r="S64" s="27"/>
      <c r="T64" s="27"/>
      <c r="U64" s="27"/>
      <c r="V64" s="27"/>
      <c r="W64" s="27"/>
      <c r="X64" s="27"/>
      <c r="Y64" s="27"/>
      <c r="Z64" s="36"/>
      <c r="AA64" s="33"/>
      <c r="AB64" s="27"/>
      <c r="AC64" s="27"/>
      <c r="AD64" s="27"/>
    </row>
    <row r="65" spans="1:32" s="26" customFormat="1" x14ac:dyDescent="0.2">
      <c r="A65" s="33"/>
      <c r="B65" s="27"/>
      <c r="C65" s="27"/>
      <c r="D65" s="228" t="s">
        <v>32</v>
      </c>
      <c r="E65" s="58">
        <f t="shared" si="1"/>
        <v>0</v>
      </c>
      <c r="F65" s="27"/>
      <c r="G65" s="27"/>
      <c r="H65" s="95"/>
      <c r="I65" s="27"/>
      <c r="J65" s="27"/>
      <c r="K65" s="27"/>
      <c r="L65" s="27"/>
      <c r="M65" s="27"/>
      <c r="N65" s="27"/>
      <c r="O65" s="27"/>
      <c r="P65" s="27"/>
      <c r="Q65" s="27"/>
      <c r="R65" s="27"/>
      <c r="S65" s="27"/>
      <c r="T65" s="27"/>
      <c r="U65" s="27"/>
      <c r="V65" s="27"/>
      <c r="W65" s="27"/>
      <c r="X65" s="27"/>
      <c r="Y65" s="27"/>
      <c r="Z65" s="27"/>
      <c r="AA65" s="33"/>
      <c r="AB65" s="27"/>
      <c r="AC65" s="27"/>
      <c r="AD65" s="27"/>
    </row>
    <row r="66" spans="1:32" s="26" customFormat="1" x14ac:dyDescent="0.2">
      <c r="A66" s="33"/>
      <c r="B66" s="27"/>
      <c r="C66" s="27"/>
      <c r="D66" s="228" t="s">
        <v>7</v>
      </c>
      <c r="E66" s="58">
        <f t="shared" si="1"/>
        <v>0</v>
      </c>
      <c r="F66" s="27"/>
      <c r="G66" s="27"/>
      <c r="H66" s="95"/>
      <c r="I66" s="27"/>
      <c r="J66" s="27"/>
      <c r="K66" s="27"/>
      <c r="L66" s="27"/>
      <c r="M66" s="27"/>
      <c r="N66" s="27"/>
      <c r="O66" s="27"/>
      <c r="P66" s="27"/>
      <c r="Q66" s="27"/>
      <c r="R66" s="27"/>
      <c r="S66" s="27"/>
      <c r="T66" s="27"/>
      <c r="U66" s="27"/>
      <c r="V66" s="27"/>
      <c r="W66" s="27"/>
      <c r="X66" s="27"/>
      <c r="Y66" s="27"/>
      <c r="Z66" s="36"/>
      <c r="AA66" s="33"/>
      <c r="AB66" s="27"/>
      <c r="AC66" s="27"/>
      <c r="AD66" s="27"/>
    </row>
    <row r="67" spans="1:32" s="26" customFormat="1" ht="13.5" thickBot="1" x14ac:dyDescent="0.25">
      <c r="A67" s="33"/>
      <c r="B67" s="27"/>
      <c r="C67" s="27"/>
      <c r="D67" s="229" t="s">
        <v>47</v>
      </c>
      <c r="E67" s="58">
        <f t="shared" si="1"/>
        <v>0</v>
      </c>
      <c r="F67" s="27"/>
      <c r="G67" s="27"/>
      <c r="H67" s="95"/>
      <c r="I67" s="27"/>
      <c r="J67" s="27"/>
      <c r="K67" s="27"/>
      <c r="L67" s="27"/>
      <c r="M67" s="27"/>
      <c r="N67" s="27"/>
      <c r="O67" s="27"/>
      <c r="P67" s="27"/>
      <c r="Q67" s="27"/>
      <c r="R67" s="27"/>
      <c r="S67" s="27"/>
      <c r="T67" s="27"/>
      <c r="U67" s="27"/>
      <c r="V67" s="27"/>
      <c r="W67" s="27"/>
      <c r="X67" s="27"/>
      <c r="Y67" s="27"/>
      <c r="Z67" s="36"/>
      <c r="AA67" s="33"/>
      <c r="AB67" s="27"/>
      <c r="AC67" s="27"/>
      <c r="AD67" s="27"/>
    </row>
    <row r="68" spans="1:32" x14ac:dyDescent="0.2">
      <c r="B68" s="2"/>
      <c r="C68" s="2"/>
      <c r="E68" s="2"/>
      <c r="F68" s="10"/>
      <c r="G68" s="10"/>
      <c r="H68" s="96"/>
      <c r="I68" s="10"/>
      <c r="J68" s="10"/>
      <c r="K68" s="10"/>
      <c r="L68" s="10"/>
      <c r="M68" s="10"/>
      <c r="N68" s="10"/>
      <c r="O68" s="10"/>
      <c r="P68" s="10"/>
      <c r="Q68" s="10"/>
      <c r="R68" s="10"/>
      <c r="S68" s="10"/>
      <c r="T68" s="10"/>
      <c r="U68" s="10"/>
      <c r="V68" s="10"/>
      <c r="W68" s="10"/>
      <c r="X68" s="10"/>
      <c r="Y68" s="10"/>
      <c r="Z68" s="2"/>
      <c r="AA68" s="4"/>
      <c r="AB68" s="2"/>
      <c r="AC68" s="2"/>
      <c r="AD68" s="2"/>
    </row>
    <row r="69" spans="1:32" x14ac:dyDescent="0.2">
      <c r="B69" s="23" t="s">
        <v>84</v>
      </c>
      <c r="C69" s="157"/>
      <c r="D69" s="55" t="s">
        <v>83</v>
      </c>
      <c r="E69" s="2"/>
      <c r="F69" s="10"/>
      <c r="G69" s="10"/>
      <c r="H69" s="96"/>
      <c r="I69" s="10"/>
      <c r="J69" s="10"/>
      <c r="K69" s="10"/>
      <c r="L69" s="10"/>
      <c r="M69" s="10"/>
      <c r="N69" s="10"/>
      <c r="O69" s="10"/>
      <c r="P69" s="10"/>
      <c r="Q69" s="10"/>
      <c r="R69" s="10"/>
      <c r="S69" s="10"/>
      <c r="T69" s="10"/>
      <c r="U69" s="10"/>
      <c r="V69" s="10"/>
      <c r="W69" s="10"/>
      <c r="X69" s="10"/>
      <c r="Y69" s="10"/>
      <c r="Z69" s="2"/>
      <c r="AA69" s="4"/>
      <c r="AB69" s="2"/>
      <c r="AC69" s="2"/>
      <c r="AD69" s="2"/>
    </row>
    <row r="70" spans="1:32" x14ac:dyDescent="0.2">
      <c r="B70" s="2"/>
      <c r="C70" s="2"/>
      <c r="E70" s="2"/>
      <c r="F70" s="10"/>
      <c r="G70" s="10"/>
      <c r="H70" s="21"/>
      <c r="I70" s="10"/>
      <c r="J70" s="10"/>
      <c r="K70" s="10"/>
      <c r="L70" s="10"/>
      <c r="M70" s="10"/>
      <c r="N70" s="10"/>
      <c r="O70" s="10"/>
      <c r="P70" s="10"/>
      <c r="Q70" s="10"/>
      <c r="R70" s="10"/>
      <c r="S70" s="10"/>
      <c r="T70" s="10"/>
      <c r="U70" s="10"/>
      <c r="V70" s="10"/>
      <c r="W70" s="10"/>
      <c r="X70" s="10"/>
      <c r="Y70" s="10"/>
      <c r="Z70" s="2"/>
      <c r="AA70" s="4"/>
      <c r="AB70" s="4"/>
      <c r="AC70" s="4"/>
      <c r="AD70" s="4"/>
    </row>
    <row r="71" spans="1:32" ht="15" x14ac:dyDescent="0.25">
      <c r="B71" s="2"/>
      <c r="C71" s="2"/>
      <c r="D71" s="226" t="s">
        <v>133</v>
      </c>
      <c r="E71" s="2"/>
      <c r="F71" s="10"/>
      <c r="G71" s="10"/>
      <c r="H71" s="21"/>
      <c r="I71" s="10"/>
      <c r="J71" s="10"/>
      <c r="K71" s="10"/>
      <c r="L71" s="10"/>
      <c r="M71" s="10"/>
      <c r="N71" s="10"/>
      <c r="O71" s="10"/>
      <c r="P71" s="10"/>
      <c r="Q71" s="10"/>
      <c r="R71" s="10"/>
      <c r="S71" s="10"/>
      <c r="T71" s="10"/>
      <c r="U71" s="10"/>
      <c r="V71" s="10"/>
      <c r="W71" s="10"/>
      <c r="X71" s="10"/>
      <c r="Y71" s="10"/>
      <c r="Z71" s="2"/>
      <c r="AA71" s="4"/>
      <c r="AB71" s="4"/>
      <c r="AC71" s="4"/>
      <c r="AD71" s="4"/>
    </row>
    <row r="72" spans="1:32" x14ac:dyDescent="0.2">
      <c r="B72" s="2"/>
      <c r="C72" s="2"/>
      <c r="D72" s="2"/>
      <c r="E72" s="2"/>
      <c r="F72" s="10"/>
      <c r="G72" s="10"/>
      <c r="H72" s="21"/>
      <c r="I72" s="10"/>
      <c r="J72" s="10"/>
      <c r="K72" s="10"/>
      <c r="L72" s="10"/>
      <c r="M72" s="10"/>
      <c r="N72" s="10"/>
      <c r="O72" s="10"/>
      <c r="P72" s="10"/>
      <c r="Q72" s="10"/>
      <c r="R72" s="10"/>
      <c r="S72" s="10"/>
      <c r="T72" s="10"/>
      <c r="U72" s="10"/>
      <c r="V72" s="10"/>
      <c r="W72" s="10"/>
      <c r="X72" s="10"/>
      <c r="Y72" s="10"/>
      <c r="Z72" s="2"/>
      <c r="AA72" s="4"/>
      <c r="AB72" s="4"/>
      <c r="AC72" s="4"/>
      <c r="AD72" s="4"/>
    </row>
    <row r="73" spans="1:32" x14ac:dyDescent="0.2">
      <c r="B73" s="2"/>
      <c r="C73" s="2"/>
      <c r="D73" s="2"/>
      <c r="E73" s="2"/>
      <c r="F73" s="10"/>
      <c r="G73" s="10"/>
      <c r="H73" s="21"/>
      <c r="I73" s="2"/>
      <c r="J73" s="2"/>
      <c r="K73" s="2"/>
      <c r="L73" s="2"/>
      <c r="M73" s="2"/>
      <c r="N73" s="2"/>
      <c r="O73" s="2"/>
      <c r="P73" s="2"/>
      <c r="Q73" s="2"/>
      <c r="R73" s="2"/>
      <c r="S73" s="2"/>
      <c r="T73" s="2"/>
      <c r="U73" s="2"/>
      <c r="V73" s="2"/>
      <c r="W73" s="2"/>
      <c r="X73" s="2"/>
      <c r="Y73" s="2"/>
      <c r="Z73" s="2"/>
      <c r="AA73" s="4"/>
      <c r="AB73" s="4"/>
      <c r="AC73" s="4"/>
      <c r="AD73" s="4"/>
    </row>
    <row r="74" spans="1:32" x14ac:dyDescent="0.2">
      <c r="B74" s="2"/>
      <c r="C74" s="2"/>
      <c r="D74" s="2"/>
      <c r="E74" s="2"/>
      <c r="F74" s="10"/>
      <c r="G74" s="10"/>
      <c r="H74" s="21"/>
      <c r="I74" s="2"/>
      <c r="J74" s="2"/>
      <c r="K74" s="2"/>
      <c r="L74" s="2"/>
      <c r="M74" s="2"/>
      <c r="N74" s="2"/>
      <c r="O74" s="2"/>
      <c r="P74" s="2"/>
      <c r="Q74" s="2"/>
      <c r="R74" s="2"/>
      <c r="S74" s="2"/>
      <c r="T74" s="2"/>
      <c r="U74" s="2"/>
      <c r="V74" s="2"/>
      <c r="W74" s="2"/>
      <c r="X74" s="2"/>
      <c r="Y74" s="2"/>
      <c r="Z74" s="2"/>
      <c r="AA74" s="4"/>
      <c r="AB74" s="4"/>
      <c r="AC74" s="4"/>
      <c r="AD74" s="4"/>
    </row>
    <row r="75" spans="1:32" x14ac:dyDescent="0.2">
      <c r="B75" s="2"/>
      <c r="C75" s="2"/>
      <c r="D75" s="2"/>
      <c r="E75" s="2"/>
      <c r="F75" s="10"/>
      <c r="G75" s="10"/>
      <c r="H75" s="21"/>
      <c r="I75" s="2"/>
      <c r="J75" s="2"/>
      <c r="K75" s="2"/>
      <c r="L75" s="2"/>
      <c r="M75" s="2"/>
      <c r="N75" s="2"/>
      <c r="O75" s="2"/>
      <c r="P75" s="2"/>
      <c r="Q75" s="2"/>
      <c r="R75" s="2"/>
      <c r="S75" s="2"/>
      <c r="T75" s="2"/>
      <c r="U75" s="2"/>
      <c r="V75" s="2"/>
      <c r="W75" s="2"/>
      <c r="X75" s="2"/>
      <c r="Y75" s="2"/>
      <c r="Z75" s="2"/>
      <c r="AA75" s="4"/>
      <c r="AB75" s="4"/>
      <c r="AC75" s="4"/>
      <c r="AD75" s="4"/>
    </row>
    <row r="76" spans="1:32" x14ac:dyDescent="0.2">
      <c r="B76" s="2"/>
      <c r="C76" s="2"/>
      <c r="D76" s="2"/>
      <c r="E76" s="2"/>
      <c r="F76" s="10"/>
      <c r="G76" s="10"/>
      <c r="H76" s="21"/>
      <c r="I76" s="2"/>
      <c r="J76" s="2"/>
      <c r="K76" s="2"/>
      <c r="L76" s="2"/>
      <c r="M76" s="2"/>
      <c r="N76" s="2"/>
      <c r="O76" s="2"/>
      <c r="P76" s="2"/>
      <c r="Q76" s="2"/>
      <c r="R76" s="2"/>
      <c r="S76" s="2"/>
      <c r="T76" s="2"/>
      <c r="U76" s="2"/>
      <c r="V76" s="2"/>
      <c r="W76" s="2"/>
      <c r="X76" s="2"/>
      <c r="Y76" s="2"/>
      <c r="Z76" s="2"/>
      <c r="AA76" s="4"/>
      <c r="AB76" s="4"/>
      <c r="AC76" s="4"/>
      <c r="AD76" s="4"/>
    </row>
    <row r="77" spans="1:32" x14ac:dyDescent="0.2">
      <c r="B77" s="10"/>
      <c r="C77" s="10"/>
      <c r="E77" s="2"/>
      <c r="F77" s="10"/>
      <c r="G77" s="10"/>
      <c r="H77" s="21"/>
      <c r="I77" s="4"/>
      <c r="J77" s="4"/>
      <c r="K77" s="4"/>
      <c r="L77" s="4"/>
      <c r="M77" s="4"/>
      <c r="N77" s="4"/>
      <c r="O77" s="4"/>
      <c r="P77" s="4"/>
      <c r="Q77" s="4"/>
      <c r="R77" s="4"/>
      <c r="S77" s="4"/>
      <c r="T77" s="4"/>
      <c r="U77" s="4"/>
      <c r="V77" s="4"/>
      <c r="W77" s="4"/>
      <c r="X77" s="4"/>
      <c r="Y77" s="4"/>
      <c r="Z77" s="4"/>
      <c r="AA77" s="4"/>
      <c r="AB77" s="4"/>
      <c r="AC77" s="4"/>
      <c r="AD77" s="2"/>
      <c r="AE77" s="2"/>
      <c r="AF77" s="2"/>
    </row>
    <row r="78" spans="1:32" x14ac:dyDescent="0.2">
      <c r="B78" s="10"/>
      <c r="C78" s="10"/>
      <c r="D78" s="2"/>
      <c r="E78" s="2"/>
      <c r="F78" s="10"/>
      <c r="G78" s="10"/>
      <c r="H78" s="21"/>
      <c r="I78" s="4"/>
      <c r="J78" s="4"/>
      <c r="K78" s="4"/>
      <c r="L78" s="4"/>
      <c r="M78" s="4"/>
      <c r="N78" s="4"/>
      <c r="O78" s="4"/>
      <c r="P78" s="4"/>
      <c r="Q78" s="4"/>
      <c r="R78" s="4"/>
      <c r="S78" s="4"/>
      <c r="T78" s="4"/>
      <c r="U78" s="4"/>
      <c r="V78" s="4"/>
      <c r="W78" s="4"/>
      <c r="X78" s="4"/>
      <c r="Y78" s="4"/>
      <c r="Z78" s="4"/>
      <c r="AA78" s="4"/>
      <c r="AB78" s="4"/>
      <c r="AC78" s="4"/>
      <c r="AD78" s="2"/>
      <c r="AE78" s="2"/>
      <c r="AF78" s="2"/>
    </row>
    <row r="79" spans="1:32" x14ac:dyDescent="0.2">
      <c r="B79" s="10"/>
      <c r="C79" s="10"/>
      <c r="D79" s="2"/>
      <c r="E79" s="2"/>
      <c r="F79" s="10"/>
      <c r="G79" s="10"/>
      <c r="H79" s="21"/>
      <c r="I79" s="4"/>
      <c r="J79" s="4"/>
      <c r="K79" s="4"/>
      <c r="L79" s="4"/>
      <c r="M79" s="4"/>
      <c r="N79" s="4"/>
      <c r="O79" s="4"/>
      <c r="P79" s="4"/>
      <c r="Q79" s="4"/>
      <c r="R79" s="4"/>
      <c r="S79" s="4"/>
      <c r="T79" s="4"/>
      <c r="U79" s="4"/>
      <c r="V79" s="4"/>
      <c r="W79" s="4"/>
      <c r="X79" s="4"/>
      <c r="Y79" s="4"/>
      <c r="Z79" s="4"/>
      <c r="AA79" s="4"/>
      <c r="AB79" s="4"/>
      <c r="AC79" s="4"/>
      <c r="AD79" s="2"/>
      <c r="AE79" s="2"/>
      <c r="AF79" s="2"/>
    </row>
    <row r="80" spans="1:32" x14ac:dyDescent="0.2">
      <c r="B80" s="10"/>
      <c r="C80" s="10"/>
      <c r="D80" s="4"/>
      <c r="E80" s="4"/>
      <c r="F80" s="10"/>
      <c r="G80" s="10"/>
      <c r="H80" s="21"/>
      <c r="I80" s="4"/>
      <c r="J80" s="4"/>
      <c r="K80" s="4"/>
      <c r="L80" s="4"/>
      <c r="M80" s="4"/>
      <c r="N80" s="4"/>
      <c r="O80" s="4"/>
      <c r="P80" s="4"/>
      <c r="Q80" s="4"/>
      <c r="R80" s="4"/>
      <c r="S80" s="4"/>
      <c r="T80" s="4"/>
      <c r="U80" s="4"/>
      <c r="V80" s="4"/>
      <c r="W80" s="4"/>
      <c r="X80" s="4"/>
      <c r="Y80" s="4"/>
      <c r="Z80" s="4"/>
      <c r="AA80" s="4"/>
      <c r="AB80" s="4"/>
      <c r="AC80" s="4"/>
      <c r="AD80" s="2"/>
      <c r="AE80" s="2"/>
      <c r="AF80" s="2"/>
    </row>
    <row r="81" spans="2:32" x14ac:dyDescent="0.2">
      <c r="B81" s="10"/>
      <c r="C81" s="10"/>
      <c r="D81" s="4"/>
      <c r="E81" s="4"/>
      <c r="F81" s="10"/>
      <c r="G81" s="10"/>
      <c r="H81" s="21"/>
      <c r="I81" s="4"/>
      <c r="J81" s="4"/>
      <c r="K81" s="4"/>
      <c r="L81" s="4"/>
      <c r="M81" s="4"/>
      <c r="N81" s="4"/>
      <c r="O81" s="4"/>
      <c r="P81" s="4"/>
      <c r="Q81" s="4"/>
      <c r="R81" s="4"/>
      <c r="S81" s="4"/>
      <c r="T81" s="4"/>
      <c r="U81" s="4"/>
      <c r="V81" s="4"/>
      <c r="W81" s="4"/>
      <c r="X81" s="4"/>
      <c r="Y81" s="4"/>
      <c r="Z81" s="4"/>
      <c r="AA81" s="4"/>
      <c r="AB81" s="4"/>
      <c r="AC81" s="4"/>
      <c r="AD81" s="2"/>
      <c r="AE81" s="2"/>
      <c r="AF81" s="2"/>
    </row>
    <row r="82" spans="2:32" x14ac:dyDescent="0.2">
      <c r="B82" s="10"/>
      <c r="C82" s="10"/>
      <c r="D82" s="4"/>
      <c r="E82" s="4"/>
      <c r="F82" s="10"/>
      <c r="G82" s="10"/>
      <c r="H82" s="21"/>
      <c r="I82" s="4"/>
      <c r="J82" s="4"/>
      <c r="K82" s="4"/>
      <c r="L82" s="4"/>
      <c r="M82" s="4"/>
      <c r="N82" s="4"/>
      <c r="O82" s="4"/>
      <c r="P82" s="4"/>
      <c r="Q82" s="4"/>
      <c r="R82" s="4"/>
      <c r="S82" s="4"/>
      <c r="T82" s="4"/>
      <c r="U82" s="4"/>
      <c r="V82" s="4"/>
      <c r="W82" s="4"/>
      <c r="X82" s="4"/>
      <c r="Y82" s="4"/>
      <c r="Z82" s="4"/>
      <c r="AA82" s="4"/>
      <c r="AB82" s="4"/>
      <c r="AC82" s="4"/>
      <c r="AD82" s="2"/>
      <c r="AE82" s="2"/>
      <c r="AF82" s="2"/>
    </row>
    <row r="83" spans="2:32" ht="15.75" x14ac:dyDescent="0.25">
      <c r="B83" s="10"/>
      <c r="C83" s="10"/>
      <c r="D83" s="4"/>
      <c r="E83" s="4"/>
      <c r="F83" s="10"/>
      <c r="G83" s="10"/>
      <c r="H83" s="21"/>
      <c r="I83" s="4"/>
      <c r="J83" s="4"/>
      <c r="K83" s="4"/>
      <c r="L83" s="4"/>
      <c r="M83" s="4"/>
      <c r="N83" s="4"/>
      <c r="O83" s="4"/>
      <c r="P83" s="4"/>
      <c r="Q83" s="4"/>
      <c r="R83" s="4"/>
      <c r="S83" s="4"/>
      <c r="T83" s="4"/>
      <c r="U83" s="4"/>
      <c r="V83" s="4"/>
      <c r="W83" s="4"/>
      <c r="X83" s="4"/>
      <c r="Y83" s="4"/>
      <c r="Z83" s="4"/>
      <c r="AA83" s="4"/>
      <c r="AB83" s="4"/>
      <c r="AC83" s="4"/>
      <c r="AD83" s="3"/>
      <c r="AE83" s="3"/>
      <c r="AF83" s="3"/>
    </row>
    <row r="84" spans="2:32" x14ac:dyDescent="0.2">
      <c r="B84" s="10"/>
      <c r="C84" s="10"/>
      <c r="D84" s="4"/>
      <c r="E84" s="4"/>
      <c r="F84" s="10"/>
      <c r="G84" s="10"/>
      <c r="H84" s="21"/>
      <c r="I84" s="4"/>
      <c r="J84" s="4"/>
      <c r="K84" s="4"/>
      <c r="L84" s="4"/>
      <c r="M84" s="4"/>
      <c r="N84" s="4"/>
      <c r="O84" s="4"/>
      <c r="P84" s="4"/>
      <c r="Q84" s="4"/>
      <c r="R84" s="4"/>
      <c r="S84" s="4"/>
      <c r="T84" s="4"/>
      <c r="U84" s="4"/>
      <c r="V84" s="4"/>
      <c r="W84" s="4"/>
      <c r="X84" s="4"/>
      <c r="Y84" s="4"/>
      <c r="Z84" s="4"/>
      <c r="AA84" s="4"/>
      <c r="AB84" s="4"/>
      <c r="AC84" s="4"/>
      <c r="AD84" s="2"/>
      <c r="AE84" s="2"/>
      <c r="AF84" s="2"/>
    </row>
    <row r="85" spans="2:32" x14ac:dyDescent="0.2">
      <c r="B85" s="10"/>
      <c r="C85" s="10"/>
      <c r="D85" s="4"/>
      <c r="E85" s="4"/>
      <c r="F85" s="10"/>
      <c r="G85" s="10"/>
      <c r="H85" s="21"/>
      <c r="I85" s="4"/>
      <c r="J85" s="4"/>
      <c r="K85" s="4"/>
      <c r="L85" s="4"/>
      <c r="M85" s="4"/>
      <c r="N85" s="4"/>
      <c r="O85" s="4"/>
      <c r="P85" s="4"/>
      <c r="Q85" s="4"/>
      <c r="R85" s="4"/>
      <c r="S85" s="4"/>
      <c r="T85" s="4"/>
      <c r="U85" s="4"/>
      <c r="V85" s="4"/>
      <c r="W85" s="4"/>
      <c r="X85" s="4"/>
      <c r="Y85" s="4"/>
      <c r="Z85" s="4"/>
      <c r="AA85" s="4"/>
      <c r="AB85" s="4"/>
      <c r="AC85" s="4"/>
      <c r="AD85" s="6"/>
      <c r="AE85" s="7"/>
      <c r="AF85" s="2"/>
    </row>
    <row r="86" spans="2:32" x14ac:dyDescent="0.2">
      <c r="B86" s="10"/>
      <c r="C86" s="4"/>
      <c r="D86" s="4"/>
      <c r="E86" s="4"/>
      <c r="F86" s="10"/>
      <c r="G86" s="10"/>
      <c r="H86" s="21"/>
      <c r="I86" s="4"/>
      <c r="J86" s="4"/>
      <c r="K86" s="4"/>
      <c r="L86" s="4"/>
      <c r="M86" s="4"/>
      <c r="N86" s="4"/>
      <c r="O86" s="4"/>
      <c r="P86" s="4"/>
      <c r="Q86" s="4"/>
      <c r="R86" s="4"/>
      <c r="S86" s="4"/>
      <c r="T86" s="4"/>
      <c r="U86" s="4"/>
      <c r="V86" s="4"/>
      <c r="W86" s="4"/>
      <c r="X86" s="4"/>
      <c r="Y86" s="4"/>
      <c r="Z86" s="4"/>
      <c r="AA86" s="4"/>
      <c r="AB86" s="4"/>
      <c r="AC86" s="4"/>
      <c r="AD86" s="6"/>
      <c r="AE86" s="7"/>
      <c r="AF86" s="2"/>
    </row>
    <row r="87" spans="2:32" x14ac:dyDescent="0.2">
      <c r="B87" s="10"/>
      <c r="C87" s="4"/>
      <c r="D87" s="4"/>
      <c r="E87" s="4"/>
      <c r="F87" s="10"/>
      <c r="G87" s="10"/>
      <c r="H87" s="21"/>
      <c r="I87" s="4"/>
      <c r="J87" s="4"/>
      <c r="K87" s="4"/>
      <c r="L87" s="4"/>
      <c r="M87" s="4"/>
      <c r="N87" s="4"/>
      <c r="O87" s="4"/>
      <c r="P87" s="4"/>
      <c r="Q87" s="4"/>
      <c r="R87" s="4"/>
      <c r="S87" s="4"/>
      <c r="T87" s="4"/>
      <c r="U87" s="4"/>
      <c r="V87" s="4"/>
      <c r="W87" s="4"/>
      <c r="X87" s="4"/>
      <c r="Y87" s="4"/>
      <c r="Z87" s="4"/>
      <c r="AA87" s="4"/>
      <c r="AB87" s="4"/>
      <c r="AC87" s="4"/>
      <c r="AD87" s="6"/>
      <c r="AE87" s="7"/>
      <c r="AF87" s="2"/>
    </row>
    <row r="88" spans="2:32" x14ac:dyDescent="0.2">
      <c r="B88" s="10"/>
      <c r="C88" s="4"/>
      <c r="D88" s="4"/>
      <c r="E88" s="4"/>
      <c r="F88" s="10"/>
      <c r="G88" s="10"/>
      <c r="H88" s="21"/>
      <c r="I88" s="4"/>
      <c r="J88" s="4"/>
      <c r="K88" s="4"/>
      <c r="L88" s="4"/>
      <c r="M88" s="4"/>
      <c r="N88" s="4"/>
      <c r="O88" s="4"/>
      <c r="P88" s="4"/>
      <c r="Q88" s="4"/>
      <c r="R88" s="4"/>
      <c r="S88" s="4"/>
      <c r="T88" s="4"/>
      <c r="U88" s="4"/>
      <c r="V88" s="4"/>
      <c r="W88" s="4"/>
      <c r="X88" s="4"/>
      <c r="Y88" s="4"/>
      <c r="Z88" s="4"/>
      <c r="AA88" s="4"/>
      <c r="AB88" s="4"/>
      <c r="AC88" s="4"/>
      <c r="AD88" s="6"/>
      <c r="AE88" s="7"/>
      <c r="AF88" s="2"/>
    </row>
    <row r="89" spans="2:32" x14ac:dyDescent="0.2">
      <c r="B89" s="10"/>
      <c r="C89" s="4"/>
      <c r="D89" s="4"/>
      <c r="E89" s="4"/>
      <c r="F89" s="10"/>
      <c r="G89" s="10"/>
      <c r="H89" s="21"/>
      <c r="I89" s="4"/>
      <c r="J89" s="4"/>
      <c r="K89" s="4"/>
      <c r="L89" s="4"/>
      <c r="M89" s="4"/>
      <c r="N89" s="4"/>
      <c r="O89" s="4"/>
      <c r="P89" s="4"/>
      <c r="Q89" s="4"/>
      <c r="R89" s="4"/>
      <c r="S89" s="4"/>
      <c r="T89" s="4"/>
      <c r="U89" s="4"/>
      <c r="V89" s="4"/>
      <c r="W89" s="4"/>
      <c r="X89" s="4"/>
      <c r="Y89" s="4"/>
      <c r="Z89" s="4"/>
      <c r="AA89" s="4"/>
      <c r="AB89" s="4"/>
      <c r="AC89" s="4"/>
      <c r="AD89" s="6"/>
      <c r="AE89" s="7"/>
      <c r="AF89" s="2"/>
    </row>
    <row r="90" spans="2:32" x14ac:dyDescent="0.2">
      <c r="B90" s="10"/>
      <c r="D90" s="4"/>
      <c r="E90" s="4"/>
      <c r="F90" s="10"/>
      <c r="G90" s="10"/>
      <c r="H90" s="21"/>
      <c r="I90" s="4"/>
      <c r="J90" s="4"/>
      <c r="K90" s="4"/>
      <c r="L90" s="4"/>
      <c r="M90" s="4"/>
      <c r="N90" s="4"/>
      <c r="O90" s="4"/>
      <c r="P90" s="4"/>
      <c r="Q90" s="4"/>
      <c r="R90" s="4"/>
      <c r="S90" s="4"/>
      <c r="T90" s="4"/>
      <c r="U90" s="4"/>
      <c r="V90" s="4"/>
      <c r="W90" s="4"/>
      <c r="X90" s="4"/>
      <c r="Y90" s="4"/>
      <c r="Z90" s="4"/>
      <c r="AA90" s="4"/>
      <c r="AB90" s="4"/>
      <c r="AC90" s="4"/>
      <c r="AD90" s="4"/>
      <c r="AE90" s="4"/>
      <c r="AF90" s="4"/>
    </row>
    <row r="91" spans="2:32" x14ac:dyDescent="0.2">
      <c r="B91" s="10"/>
      <c r="C91" s="4"/>
      <c r="D91" s="4"/>
      <c r="E91" s="4"/>
      <c r="F91" s="10"/>
      <c r="G91" s="10"/>
      <c r="H91" s="21"/>
      <c r="I91" s="4"/>
      <c r="J91" s="4"/>
      <c r="K91" s="4"/>
      <c r="L91" s="4"/>
      <c r="M91" s="4"/>
      <c r="N91" s="4"/>
      <c r="O91" s="4"/>
      <c r="P91" s="4"/>
      <c r="Q91" s="4"/>
      <c r="R91" s="4"/>
      <c r="S91" s="4"/>
      <c r="T91" s="4"/>
      <c r="U91" s="4"/>
      <c r="V91" s="4"/>
      <c r="W91" s="4"/>
      <c r="X91" s="4"/>
      <c r="Y91" s="4"/>
      <c r="Z91" s="4"/>
      <c r="AA91" s="4"/>
      <c r="AB91" s="5"/>
      <c r="AC91" s="5"/>
      <c r="AD91" s="4"/>
      <c r="AE91" s="4"/>
      <c r="AF91" s="4"/>
    </row>
    <row r="92" spans="2:32" x14ac:dyDescent="0.2">
      <c r="B92" s="10"/>
      <c r="C92" s="4"/>
      <c r="D92" s="4"/>
      <c r="E92" s="4"/>
      <c r="F92" s="10"/>
      <c r="G92" s="10"/>
      <c r="I92" s="4"/>
      <c r="J92" s="4"/>
      <c r="K92" s="4"/>
      <c r="L92" s="4"/>
      <c r="M92" s="4"/>
      <c r="N92" s="4"/>
      <c r="O92" s="4"/>
      <c r="P92" s="4"/>
      <c r="Q92" s="4"/>
      <c r="R92" s="4"/>
      <c r="S92" s="4"/>
      <c r="T92" s="4"/>
      <c r="U92" s="4"/>
      <c r="V92" s="4"/>
      <c r="W92" s="4"/>
      <c r="X92" s="4"/>
      <c r="Y92" s="4"/>
      <c r="Z92" s="4"/>
      <c r="AA92" s="4"/>
      <c r="AB92" s="5"/>
      <c r="AC92" s="5"/>
      <c r="AD92" s="4"/>
      <c r="AE92" s="4"/>
      <c r="AF92" s="4"/>
    </row>
    <row r="93" spans="2:32" x14ac:dyDescent="0.2">
      <c r="B93" s="10"/>
      <c r="C93" s="4"/>
      <c r="D93" s="4"/>
      <c r="E93" s="4"/>
      <c r="F93" s="10"/>
      <c r="G93" s="10"/>
      <c r="H93" s="222"/>
      <c r="I93" s="4"/>
      <c r="J93" s="4"/>
      <c r="K93" s="4"/>
      <c r="L93" s="4"/>
      <c r="M93" s="4"/>
      <c r="N93" s="4"/>
      <c r="O93" s="4"/>
      <c r="P93" s="4"/>
      <c r="Q93" s="4"/>
      <c r="R93" s="4"/>
      <c r="S93" s="4"/>
      <c r="T93" s="4"/>
      <c r="U93" s="4"/>
      <c r="V93" s="4"/>
      <c r="W93" s="4"/>
      <c r="X93" s="4"/>
      <c r="Y93" s="4"/>
      <c r="Z93" s="4"/>
      <c r="AA93" s="4"/>
      <c r="AB93" s="5"/>
      <c r="AC93" s="5"/>
      <c r="AD93" s="4"/>
      <c r="AE93" s="4"/>
      <c r="AF93" s="4"/>
    </row>
    <row r="94" spans="2:32" x14ac:dyDescent="0.2">
      <c r="B94" s="10"/>
      <c r="C94" s="4"/>
      <c r="D94" s="4"/>
      <c r="E94" s="4"/>
      <c r="F94" s="10"/>
      <c r="G94" s="10"/>
      <c r="H94" s="21"/>
      <c r="I94" s="4"/>
      <c r="J94" s="4"/>
      <c r="K94" s="4"/>
      <c r="L94" s="4"/>
      <c r="M94" s="4"/>
      <c r="N94" s="4"/>
      <c r="O94" s="4"/>
      <c r="P94" s="4"/>
      <c r="Q94" s="4"/>
      <c r="R94" s="4"/>
      <c r="S94" s="4"/>
      <c r="T94" s="4"/>
      <c r="U94" s="4"/>
      <c r="V94" s="4"/>
      <c r="W94" s="4"/>
      <c r="X94" s="4"/>
      <c r="Y94" s="4"/>
      <c r="Z94" s="4"/>
      <c r="AA94" s="4"/>
      <c r="AB94" s="5"/>
      <c r="AC94" s="5"/>
      <c r="AD94" s="4"/>
      <c r="AE94" s="4"/>
      <c r="AF94" s="4"/>
    </row>
    <row r="95" spans="2:32" x14ac:dyDescent="0.2">
      <c r="B95" s="10"/>
      <c r="C95" s="4"/>
      <c r="D95" s="4"/>
      <c r="E95" s="4"/>
      <c r="F95" s="10"/>
      <c r="G95" s="10"/>
      <c r="I95" s="4"/>
      <c r="J95" s="4"/>
      <c r="K95" s="4"/>
      <c r="L95" s="4"/>
      <c r="M95" s="4"/>
      <c r="N95" s="4"/>
      <c r="O95" s="4"/>
      <c r="P95" s="4"/>
      <c r="Q95" s="4"/>
      <c r="R95" s="4"/>
      <c r="S95" s="4"/>
      <c r="T95" s="4"/>
      <c r="U95" s="4"/>
      <c r="V95" s="4"/>
      <c r="W95" s="4"/>
      <c r="X95" s="4"/>
      <c r="Y95" s="4"/>
      <c r="Z95" s="4"/>
      <c r="AA95" s="4"/>
      <c r="AB95" s="5"/>
      <c r="AC95" s="5"/>
      <c r="AD95" s="4"/>
      <c r="AE95" s="4"/>
      <c r="AF95" s="4"/>
    </row>
    <row r="96" spans="2:32" x14ac:dyDescent="0.2">
      <c r="C96" s="4"/>
      <c r="D96" s="4"/>
      <c r="E96" s="4"/>
      <c r="F96" s="10"/>
      <c r="G96" s="10"/>
      <c r="I96" s="4"/>
      <c r="J96" s="4"/>
      <c r="K96" s="4"/>
      <c r="L96" s="4"/>
      <c r="M96" s="4"/>
      <c r="N96" s="4"/>
      <c r="O96" s="4"/>
      <c r="P96" s="4"/>
      <c r="Q96" s="4"/>
      <c r="R96" s="4"/>
      <c r="S96" s="4"/>
      <c r="T96" s="4"/>
      <c r="U96" s="4"/>
      <c r="V96" s="4"/>
      <c r="W96" s="4"/>
      <c r="X96" s="4"/>
      <c r="Y96" s="4"/>
      <c r="Z96" s="4"/>
      <c r="AA96" s="4"/>
      <c r="AB96" s="5"/>
      <c r="AC96" s="5"/>
      <c r="AD96" s="4"/>
      <c r="AE96" s="4"/>
      <c r="AF96" s="4"/>
    </row>
    <row r="97" spans="1:32" x14ac:dyDescent="0.2">
      <c r="A97" s="231" t="s">
        <v>136</v>
      </c>
      <c r="B97" s="4"/>
      <c r="D97" s="4"/>
      <c r="E97" s="150"/>
      <c r="F97" s="150"/>
      <c r="G97" s="150"/>
      <c r="H97" s="150"/>
      <c r="I97" s="150"/>
      <c r="J97" s="150"/>
      <c r="K97" s="4"/>
      <c r="L97" s="4"/>
      <c r="M97" s="4"/>
      <c r="N97" s="4"/>
      <c r="O97" s="4"/>
      <c r="P97" s="4"/>
      <c r="Q97" s="4"/>
      <c r="R97" s="4"/>
      <c r="S97" s="4"/>
      <c r="T97" s="4"/>
      <c r="U97" s="4"/>
      <c r="V97" s="4"/>
      <c r="W97" s="4"/>
      <c r="X97" s="4"/>
      <c r="Y97" s="4"/>
      <c r="Z97" s="4"/>
      <c r="AA97" s="4"/>
      <c r="AB97" s="4"/>
      <c r="AC97" s="4"/>
      <c r="AD97" s="4"/>
      <c r="AE97" s="4"/>
      <c r="AF97" s="4"/>
    </row>
    <row r="98" spans="1:32" ht="15" x14ac:dyDescent="0.25">
      <c r="A98" s="15"/>
      <c r="B98" s="243" t="s">
        <v>67</v>
      </c>
      <c r="F98" s="4"/>
      <c r="G98" s="249" t="s">
        <v>137</v>
      </c>
      <c r="H98" s="4"/>
      <c r="I98" s="4"/>
      <c r="K98" s="4"/>
      <c r="L98" s="4"/>
      <c r="M98" s="4"/>
      <c r="N98" s="4"/>
      <c r="O98" s="4"/>
      <c r="P98" s="4"/>
      <c r="Q98" s="4"/>
      <c r="R98" s="4"/>
      <c r="S98" s="4"/>
      <c r="T98" s="4"/>
      <c r="U98" s="4"/>
      <c r="V98" s="4"/>
      <c r="W98" s="4"/>
      <c r="X98" s="4"/>
      <c r="Y98" s="4"/>
      <c r="Z98" s="4"/>
      <c r="AA98" s="4"/>
      <c r="AB98" s="4"/>
      <c r="AC98" s="4"/>
      <c r="AD98" s="4"/>
      <c r="AE98" s="4"/>
      <c r="AF98" s="4"/>
    </row>
    <row r="99" spans="1:32" x14ac:dyDescent="0.2">
      <c r="A99" s="15"/>
      <c r="B99" s="244" t="s">
        <v>148</v>
      </c>
      <c r="E99" s="4"/>
      <c r="F99" s="4"/>
      <c r="G99" s="251" t="s">
        <v>145</v>
      </c>
      <c r="H99" s="4"/>
      <c r="I99" s="4"/>
      <c r="K99" s="4"/>
      <c r="L99" s="4"/>
      <c r="M99" s="4"/>
      <c r="N99" s="4"/>
      <c r="O99" s="4"/>
      <c r="P99" s="4"/>
      <c r="Q99" s="4"/>
      <c r="R99" s="4"/>
      <c r="S99" s="4"/>
      <c r="T99" s="4"/>
      <c r="U99" s="4"/>
      <c r="V99" s="4"/>
      <c r="W99" s="4"/>
      <c r="X99" s="4"/>
      <c r="Y99" s="4"/>
      <c r="Z99" s="4"/>
      <c r="AA99" s="4"/>
      <c r="AB99" s="4"/>
      <c r="AC99" s="4"/>
      <c r="AD99" s="4"/>
    </row>
    <row r="100" spans="1:32" x14ac:dyDescent="0.2">
      <c r="A100" s="15"/>
      <c r="B100" s="244" t="s">
        <v>127</v>
      </c>
      <c r="E100" s="4"/>
      <c r="F100" s="4"/>
      <c r="G100" s="251" t="s">
        <v>146</v>
      </c>
      <c r="H100" s="4"/>
      <c r="I100" s="4"/>
      <c r="K100" s="4"/>
      <c r="L100" s="4"/>
      <c r="M100" s="4"/>
      <c r="N100" s="4"/>
      <c r="O100" s="4"/>
      <c r="P100" s="4"/>
      <c r="Q100" s="4"/>
      <c r="R100" s="4"/>
      <c r="S100" s="4"/>
      <c r="T100" s="4"/>
      <c r="U100" s="4"/>
      <c r="V100" s="4"/>
      <c r="W100" s="4"/>
      <c r="X100" s="4"/>
      <c r="Y100" s="4"/>
      <c r="Z100" s="4"/>
      <c r="AA100" s="4"/>
      <c r="AB100" s="4"/>
      <c r="AC100" s="4"/>
      <c r="AD100" s="4"/>
    </row>
    <row r="101" spans="1:32" x14ac:dyDescent="0.2">
      <c r="A101" s="15"/>
      <c r="B101" s="244" t="s">
        <v>128</v>
      </c>
      <c r="E101" s="4"/>
      <c r="F101" s="4"/>
      <c r="G101" s="251" t="s">
        <v>138</v>
      </c>
      <c r="H101" s="4"/>
      <c r="I101" s="4"/>
      <c r="K101" s="4"/>
      <c r="L101" s="4"/>
      <c r="M101" s="4"/>
      <c r="N101" s="4"/>
      <c r="O101" s="4"/>
      <c r="P101" s="4"/>
      <c r="Q101" s="4"/>
      <c r="R101" s="4"/>
      <c r="S101" s="4"/>
      <c r="T101" s="4"/>
      <c r="U101" s="4"/>
      <c r="V101" s="4"/>
      <c r="W101" s="4"/>
      <c r="X101" s="4"/>
      <c r="Y101" s="4"/>
      <c r="Z101" s="4"/>
      <c r="AA101" s="4"/>
      <c r="AB101" s="4"/>
      <c r="AC101" s="4"/>
      <c r="AD101" s="4"/>
    </row>
    <row r="102" spans="1:32" ht="12" customHeight="1" x14ac:dyDescent="0.2">
      <c r="A102" s="15"/>
      <c r="B102" s="224" t="s">
        <v>129</v>
      </c>
      <c r="G102" s="252" t="s">
        <v>139</v>
      </c>
      <c r="H102"/>
      <c r="K102" s="4"/>
      <c r="L102" s="4"/>
      <c r="M102" s="4"/>
      <c r="N102" s="4"/>
      <c r="O102" s="4"/>
      <c r="Q102" s="4"/>
      <c r="R102" s="4"/>
      <c r="S102" s="4"/>
      <c r="T102" s="4"/>
      <c r="U102" s="4"/>
      <c r="V102" s="4"/>
      <c r="W102" s="4"/>
      <c r="X102" s="4"/>
      <c r="Y102" s="4"/>
      <c r="Z102" s="4"/>
      <c r="AA102" s="4"/>
      <c r="AB102" s="4"/>
      <c r="AC102" s="4"/>
      <c r="AD102" s="4"/>
    </row>
    <row r="103" spans="1:32" x14ac:dyDescent="0.2">
      <c r="A103" s="15"/>
      <c r="B103" s="224" t="s">
        <v>27</v>
      </c>
      <c r="G103" s="252" t="s">
        <v>147</v>
      </c>
      <c r="H103"/>
      <c r="K103" s="39"/>
      <c r="L103" s="39"/>
      <c r="M103" s="39"/>
      <c r="N103" s="39"/>
      <c r="O103" s="39"/>
      <c r="Q103" s="39"/>
      <c r="R103" s="39"/>
      <c r="S103" s="39"/>
      <c r="T103" s="39"/>
      <c r="U103" s="39"/>
      <c r="V103" s="39"/>
      <c r="W103" s="39"/>
      <c r="X103" s="39"/>
      <c r="Y103" s="39"/>
      <c r="Z103" s="4"/>
      <c r="AA103" s="4"/>
      <c r="AB103" s="4"/>
      <c r="AC103" s="4"/>
      <c r="AD103" s="4"/>
    </row>
    <row r="104" spans="1:32" x14ac:dyDescent="0.2">
      <c r="A104" s="15"/>
      <c r="B104" s="248" t="s">
        <v>150</v>
      </c>
      <c r="D104" s="4"/>
      <c r="H104"/>
      <c r="K104" s="39"/>
      <c r="L104" s="39"/>
      <c r="M104" s="39"/>
      <c r="N104" s="39"/>
      <c r="O104" s="39"/>
      <c r="Q104" s="39"/>
      <c r="R104" s="39"/>
      <c r="S104" s="39"/>
      <c r="T104" s="39"/>
      <c r="U104" s="39"/>
      <c r="V104" s="39"/>
      <c r="W104" s="39"/>
      <c r="X104" s="39"/>
      <c r="Y104" s="39"/>
      <c r="Z104" s="4"/>
      <c r="AA104" s="4"/>
      <c r="AB104" s="4"/>
      <c r="AC104" s="4"/>
      <c r="AD104" s="4"/>
    </row>
    <row r="105" spans="1:32" x14ac:dyDescent="0.2">
      <c r="A105" s="15"/>
      <c r="B105" s="255" t="s">
        <v>149</v>
      </c>
      <c r="H105"/>
      <c r="K105" s="39"/>
      <c r="L105" s="39"/>
      <c r="M105" s="39"/>
      <c r="N105" s="39"/>
      <c r="O105" s="39"/>
      <c r="Q105" s="39"/>
      <c r="R105" s="39"/>
      <c r="S105" s="39"/>
      <c r="T105" s="39"/>
      <c r="U105" s="39"/>
      <c r="V105" s="39"/>
      <c r="W105" s="39"/>
      <c r="X105" s="39"/>
      <c r="Y105" s="39"/>
      <c r="Z105" s="4"/>
      <c r="AA105" s="4"/>
      <c r="AB105" s="4"/>
      <c r="AC105" s="4"/>
      <c r="AD105" s="4"/>
    </row>
    <row r="106" spans="1:32" x14ac:dyDescent="0.2">
      <c r="B106" s="65"/>
      <c r="D106" s="63"/>
      <c r="E106" s="16"/>
      <c r="F106" s="244"/>
      <c r="G106" s="4"/>
      <c r="H106" s="16"/>
      <c r="I106" s="39"/>
      <c r="J106" s="39"/>
      <c r="K106" s="39"/>
      <c r="L106" s="39"/>
      <c r="M106" s="39"/>
      <c r="N106" s="39"/>
      <c r="O106" s="39"/>
      <c r="Q106" s="39"/>
      <c r="R106" s="39"/>
      <c r="S106" s="39"/>
      <c r="T106" s="39"/>
      <c r="U106" s="39"/>
      <c r="V106" s="39"/>
      <c r="W106" s="39"/>
      <c r="X106" s="39"/>
      <c r="Y106" s="39"/>
      <c r="Z106" s="4"/>
      <c r="AA106" s="4"/>
      <c r="AB106" s="4"/>
      <c r="AC106" s="4"/>
      <c r="AD106" s="4"/>
    </row>
    <row r="107" spans="1:32" x14ac:dyDescent="0.2">
      <c r="B107" s="65"/>
      <c r="C107" s="62"/>
      <c r="D107" s="63"/>
      <c r="E107" s="63"/>
      <c r="F107" s="63"/>
      <c r="G107" s="63"/>
      <c r="H107" s="225"/>
      <c r="I107" s="39"/>
      <c r="J107" s="39"/>
      <c r="K107" s="39"/>
      <c r="L107" s="39"/>
      <c r="M107" s="39"/>
      <c r="N107" s="39"/>
      <c r="O107" s="39"/>
      <c r="P107" s="39"/>
      <c r="Q107" s="39"/>
      <c r="R107" s="39"/>
      <c r="S107" s="39"/>
      <c r="T107" s="39"/>
      <c r="U107" s="39"/>
      <c r="V107" s="39"/>
      <c r="W107" s="39"/>
      <c r="X107" s="39"/>
      <c r="Y107" s="39"/>
      <c r="Z107" s="4"/>
      <c r="AA107" s="4"/>
      <c r="AB107" s="4"/>
      <c r="AC107" s="4"/>
      <c r="AD107" s="4"/>
    </row>
    <row r="108" spans="1:32" x14ac:dyDescent="0.2">
      <c r="B108" s="65"/>
      <c r="C108" s="126"/>
      <c r="D108" s="127"/>
      <c r="E108" s="127"/>
      <c r="F108" s="63"/>
      <c r="G108" s="63"/>
      <c r="H108" s="225"/>
      <c r="I108" s="39"/>
      <c r="J108" s="39"/>
      <c r="K108" s="39"/>
      <c r="L108" s="39"/>
      <c r="M108" s="39"/>
      <c r="N108" s="39"/>
      <c r="O108" s="39"/>
      <c r="P108" s="39"/>
      <c r="Q108" s="39"/>
      <c r="R108" s="39"/>
      <c r="S108" s="39"/>
      <c r="T108" s="39"/>
      <c r="U108" s="39"/>
      <c r="V108" s="39"/>
      <c r="W108" s="39"/>
      <c r="X108" s="39"/>
      <c r="Y108" s="39"/>
      <c r="Z108" s="4"/>
      <c r="AA108" s="4"/>
      <c r="AB108" s="4"/>
      <c r="AC108" s="4"/>
      <c r="AD108" s="4"/>
    </row>
    <row r="109" spans="1:32" x14ac:dyDescent="0.2">
      <c r="B109" s="65"/>
      <c r="C109" s="126"/>
      <c r="D109" s="127"/>
      <c r="E109" s="127"/>
      <c r="F109" s="63"/>
      <c r="G109" s="63"/>
      <c r="H109" s="64"/>
      <c r="I109" s="39"/>
      <c r="J109" s="39"/>
      <c r="K109" s="39"/>
      <c r="L109" s="39"/>
      <c r="M109" s="39"/>
      <c r="N109" s="39"/>
      <c r="O109" s="39"/>
      <c r="P109" s="39"/>
      <c r="Q109" s="39"/>
      <c r="R109" s="39"/>
      <c r="S109" s="39"/>
      <c r="T109" s="39"/>
      <c r="U109" s="39"/>
      <c r="V109" s="39"/>
      <c r="W109" s="39"/>
      <c r="X109" s="39"/>
      <c r="Y109" s="39"/>
      <c r="Z109" s="4"/>
      <c r="AA109" s="4"/>
      <c r="AB109" s="4"/>
      <c r="AC109" s="4"/>
      <c r="AD109" s="4"/>
    </row>
    <row r="110" spans="1:32" x14ac:dyDescent="0.2">
      <c r="B110" s="65"/>
      <c r="C110" s="62"/>
      <c r="D110" s="66"/>
      <c r="E110" s="67"/>
      <c r="F110" s="63"/>
      <c r="G110" s="67"/>
      <c r="H110" s="68"/>
      <c r="I110" s="86"/>
      <c r="J110" s="86"/>
      <c r="K110" s="86"/>
      <c r="L110" s="86"/>
      <c r="M110" s="86"/>
      <c r="N110" s="86"/>
      <c r="O110" s="86"/>
      <c r="P110" s="86"/>
      <c r="Q110" s="86"/>
      <c r="R110" s="86"/>
      <c r="S110" s="86"/>
      <c r="T110" s="86"/>
      <c r="U110" s="86"/>
      <c r="V110" s="86"/>
      <c r="W110" s="86"/>
      <c r="X110" s="86"/>
      <c r="Y110" s="86"/>
      <c r="Z110" s="12"/>
      <c r="AA110" s="4"/>
      <c r="AB110" s="4"/>
      <c r="AC110" s="4"/>
      <c r="AD110" s="4"/>
    </row>
    <row r="111" spans="1:32" ht="12.75" customHeight="1" x14ac:dyDescent="0.2">
      <c r="B111" s="65"/>
      <c r="C111" s="62"/>
      <c r="D111" s="63"/>
      <c r="E111" s="67"/>
      <c r="F111" s="63"/>
      <c r="G111" s="67"/>
      <c r="H111" s="68"/>
      <c r="I111" s="39"/>
      <c r="J111" s="39"/>
      <c r="K111" s="39"/>
      <c r="L111" s="39"/>
      <c r="M111" s="39"/>
      <c r="N111" s="39"/>
      <c r="O111" s="39"/>
      <c r="P111" s="39"/>
      <c r="Q111" s="39"/>
      <c r="R111" s="39"/>
      <c r="S111" s="39"/>
      <c r="T111" s="39"/>
      <c r="U111" s="39"/>
      <c r="V111" s="39"/>
      <c r="W111" s="39"/>
      <c r="X111" s="39"/>
      <c r="Y111" s="39"/>
      <c r="Z111" s="12"/>
      <c r="AA111" s="4"/>
      <c r="AB111" s="4"/>
      <c r="AC111" s="4"/>
      <c r="AD111" s="4"/>
    </row>
    <row r="112" spans="1:32" ht="12.75" customHeight="1" x14ac:dyDescent="0.2">
      <c r="B112" s="65"/>
      <c r="C112" s="62"/>
      <c r="D112" s="63" t="str">
        <f t="shared" ref="D112:D120" si="2">D59</f>
        <v>Maximise Business Value</v>
      </c>
      <c r="E112" s="69">
        <f>(2*H11+2*H12+2*H13+2*H14+H16+H17+H18+H19)/12</f>
        <v>0</v>
      </c>
      <c r="F112" s="63"/>
      <c r="G112" s="70"/>
      <c r="H112" s="69"/>
      <c r="I112" s="39"/>
      <c r="J112" s="39"/>
      <c r="K112" s="39"/>
      <c r="L112" s="39"/>
      <c r="M112" s="39"/>
      <c r="N112" s="39"/>
      <c r="O112" s="39"/>
      <c r="P112" s="39"/>
      <c r="Q112" s="39"/>
      <c r="R112" s="39"/>
      <c r="S112" s="39"/>
      <c r="T112" s="39"/>
      <c r="U112" s="39"/>
      <c r="V112" s="39"/>
      <c r="W112" s="39"/>
      <c r="X112" s="39"/>
      <c r="Y112" s="39"/>
      <c r="Z112" s="12"/>
      <c r="AA112" s="4"/>
      <c r="AB112" s="4"/>
      <c r="AC112" s="4"/>
      <c r="AD112" s="4"/>
    </row>
    <row r="113" spans="2:31" ht="12.75" customHeight="1" x14ac:dyDescent="0.2">
      <c r="B113" s="65"/>
      <c r="C113" s="62"/>
      <c r="D113" s="63" t="str">
        <f t="shared" si="2"/>
        <v>Professionalising the business</v>
      </c>
      <c r="E113" s="69">
        <f>(2*H15+2*H16+2*H17+2*H18+2*H19+2*H20+H27+H29+H31+H32+H38+H39)/18</f>
        <v>0</v>
      </c>
      <c r="F113" s="63"/>
      <c r="G113" s="70"/>
      <c r="H113" s="68"/>
      <c r="I113" s="39"/>
      <c r="J113" s="39"/>
      <c r="K113" s="39"/>
      <c r="L113" s="39"/>
      <c r="M113" s="39"/>
      <c r="N113" s="39"/>
      <c r="O113" s="39"/>
      <c r="P113" s="39"/>
      <c r="Q113" s="39"/>
      <c r="R113" s="39"/>
      <c r="S113" s="39"/>
      <c r="T113" s="39"/>
      <c r="U113" s="39"/>
      <c r="V113" s="39"/>
      <c r="W113" s="39"/>
      <c r="X113" s="39"/>
      <c r="Y113" s="39"/>
      <c r="Z113" s="34"/>
      <c r="AA113" s="4"/>
      <c r="AB113" s="34"/>
      <c r="AC113" s="34"/>
      <c r="AD113" s="34"/>
    </row>
    <row r="114" spans="2:31" ht="12.75" customHeight="1" x14ac:dyDescent="0.2">
      <c r="B114" s="65"/>
      <c r="C114" s="62"/>
      <c r="D114" s="63" t="str">
        <f t="shared" si="2"/>
        <v>Effective Teams</v>
      </c>
      <c r="E114" s="69">
        <f>(H17+H20+2*H21+2*H22+H24+H25+H32+H33)/10</f>
        <v>0</v>
      </c>
      <c r="F114" s="63"/>
      <c r="G114" s="70"/>
      <c r="H114" s="64"/>
      <c r="I114" s="39"/>
      <c r="J114" s="39"/>
      <c r="K114" s="39"/>
      <c r="L114" s="39"/>
      <c r="M114" s="39"/>
      <c r="N114" s="39"/>
      <c r="O114" s="39"/>
      <c r="P114" s="39"/>
      <c r="Q114" s="39"/>
      <c r="R114" s="39"/>
      <c r="S114" s="39"/>
      <c r="T114" s="39"/>
      <c r="U114" s="39"/>
      <c r="V114" s="39"/>
      <c r="W114" s="39"/>
      <c r="X114" s="39"/>
      <c r="Y114" s="39"/>
      <c r="Z114" s="34"/>
      <c r="AA114" s="4"/>
      <c r="AB114" s="34"/>
      <c r="AC114" s="34"/>
      <c r="AD114" s="34"/>
    </row>
    <row r="115" spans="2:31" ht="12.75" customHeight="1" x14ac:dyDescent="0.2">
      <c r="B115" s="65"/>
      <c r="C115" s="62"/>
      <c r="D115" s="63" t="str">
        <f t="shared" si="2"/>
        <v>Communication &amp; Conflict Management</v>
      </c>
      <c r="E115" s="69">
        <f>(H15+H20+H21+H22+2*H23+2*H24+2*H25+H26+H27+H29)/13</f>
        <v>0</v>
      </c>
      <c r="F115" s="63"/>
      <c r="G115" s="70"/>
      <c r="H115" s="64"/>
      <c r="I115" s="39"/>
      <c r="J115" s="39"/>
      <c r="K115" s="39"/>
      <c r="L115" s="39"/>
      <c r="M115" s="39"/>
      <c r="N115" s="39"/>
      <c r="O115" s="39"/>
      <c r="P115" s="39"/>
      <c r="Q115" s="39"/>
      <c r="R115" s="39"/>
      <c r="S115" s="39"/>
      <c r="T115" s="39"/>
      <c r="U115" s="39"/>
      <c r="V115" s="39"/>
      <c r="W115" s="39"/>
      <c r="X115" s="39"/>
      <c r="Y115" s="39"/>
      <c r="Z115" s="34"/>
      <c r="AA115" s="4"/>
      <c r="AB115" s="34"/>
      <c r="AC115" s="34"/>
      <c r="AD115" s="34"/>
    </row>
    <row r="116" spans="2:31" ht="12.75" customHeight="1" x14ac:dyDescent="0.2">
      <c r="B116" s="65"/>
      <c r="C116" s="62"/>
      <c r="D116" s="63" t="str">
        <f t="shared" si="2"/>
        <v>Documented Family Rules</v>
      </c>
      <c r="E116" s="69">
        <f>(H20+H22+H23+H24+H25+2*H26+2*H27+2*H28+2*H29+H33)/14</f>
        <v>0</v>
      </c>
      <c r="F116" s="63"/>
      <c r="G116" s="70"/>
      <c r="H116" s="64"/>
      <c r="I116" s="39"/>
      <c r="J116" s="39"/>
      <c r="K116" s="39"/>
      <c r="L116" s="39"/>
      <c r="M116" s="39"/>
      <c r="N116" s="39"/>
      <c r="O116" s="39"/>
      <c r="P116" s="39"/>
      <c r="Q116" s="39"/>
      <c r="R116" s="39"/>
      <c r="S116" s="39"/>
      <c r="T116" s="39"/>
      <c r="U116" s="39"/>
      <c r="V116" s="39"/>
      <c r="W116" s="39"/>
      <c r="X116" s="39"/>
      <c r="Y116" s="39"/>
      <c r="Z116" s="34"/>
      <c r="AA116" s="4"/>
      <c r="AB116" s="34"/>
      <c r="AC116" s="34"/>
      <c r="AD116" s="34"/>
    </row>
    <row r="117" spans="2:31" ht="12.75" customHeight="1" x14ac:dyDescent="0.2">
      <c r="B117" s="65"/>
      <c r="C117" s="62"/>
      <c r="D117" s="63" t="str">
        <f t="shared" si="2"/>
        <v>Succession Planning</v>
      </c>
      <c r="E117" s="69">
        <f>(H18+H22+H24+H25+2*H30+2*H31+H33+H34+H36+H37+H40)/13</f>
        <v>0</v>
      </c>
      <c r="F117" s="63"/>
      <c r="G117" s="70"/>
      <c r="H117" s="68"/>
      <c r="I117" s="39"/>
      <c r="J117" s="39"/>
      <c r="K117" s="39"/>
      <c r="L117" s="39"/>
      <c r="M117" s="39"/>
      <c r="N117" s="39"/>
      <c r="O117" s="39"/>
      <c r="P117" s="39"/>
      <c r="Q117" s="39"/>
      <c r="R117" s="39"/>
      <c r="S117" s="39"/>
      <c r="T117" s="39"/>
      <c r="U117" s="39"/>
      <c r="V117" s="39"/>
      <c r="W117" s="39"/>
      <c r="X117" s="39"/>
      <c r="Y117" s="39"/>
      <c r="Z117" s="34"/>
      <c r="AA117" s="4"/>
      <c r="AB117" s="34"/>
      <c r="AC117" s="34"/>
      <c r="AD117" s="34"/>
    </row>
    <row r="118" spans="2:31" ht="12.75" customHeight="1" x14ac:dyDescent="0.2">
      <c r="B118" s="65"/>
      <c r="C118" s="62"/>
      <c r="D118" s="63" t="str">
        <f t="shared" si="2"/>
        <v>Leadership Development</v>
      </c>
      <c r="E118" s="69">
        <f>(H20+H21+H25+H26+H30+2*H32+2*H33+2*H34)/11</f>
        <v>0</v>
      </c>
      <c r="F118" s="63"/>
      <c r="G118" s="70"/>
      <c r="H118" s="68"/>
      <c r="I118" s="39"/>
      <c r="J118" s="39"/>
      <c r="K118" s="39"/>
      <c r="L118" s="39"/>
      <c r="M118" s="39"/>
      <c r="N118" s="39"/>
      <c r="O118" s="39"/>
      <c r="P118" s="39"/>
      <c r="Q118" s="39"/>
      <c r="R118" s="39"/>
      <c r="S118" s="39"/>
      <c r="T118" s="39"/>
      <c r="U118" s="39"/>
      <c r="V118" s="39"/>
      <c r="W118" s="39"/>
      <c r="X118" s="39"/>
      <c r="Y118" s="39"/>
      <c r="Z118" s="35"/>
      <c r="AA118" s="4"/>
      <c r="AB118" s="34"/>
      <c r="AC118" s="34"/>
      <c r="AD118" s="34"/>
    </row>
    <row r="119" spans="2:31" ht="12.75" customHeight="1" x14ac:dyDescent="0.2">
      <c r="B119" s="65"/>
      <c r="C119" s="62"/>
      <c r="D119" s="63" t="str">
        <f t="shared" si="2"/>
        <v>Personal Retirement Planning</v>
      </c>
      <c r="E119" s="69">
        <f>(H17+H18+H28+H30+H31+2*H35+2*H36+2*H37+H40)/12</f>
        <v>0</v>
      </c>
      <c r="F119" s="63"/>
      <c r="G119" s="70"/>
      <c r="H119" s="68"/>
      <c r="I119" s="39"/>
      <c r="J119" s="39"/>
      <c r="K119" s="39"/>
      <c r="L119" s="39"/>
      <c r="M119" s="39"/>
      <c r="N119" s="39"/>
      <c r="O119" s="39"/>
      <c r="P119" s="39"/>
      <c r="Q119" s="39"/>
      <c r="R119" s="39"/>
      <c r="S119" s="39"/>
      <c r="T119" s="39"/>
      <c r="U119" s="39"/>
      <c r="V119" s="39"/>
      <c r="W119" s="39"/>
      <c r="X119" s="39"/>
      <c r="Y119" s="39"/>
      <c r="Z119" s="35"/>
      <c r="AA119" s="4"/>
      <c r="AB119" s="34"/>
      <c r="AC119" s="34"/>
      <c r="AD119" s="34"/>
    </row>
    <row r="120" spans="2:31" ht="12.75" customHeight="1" x14ac:dyDescent="0.2">
      <c r="B120" s="65"/>
      <c r="C120" s="62"/>
      <c r="D120" s="63" t="str">
        <f t="shared" si="2"/>
        <v>Contingency Planning</v>
      </c>
      <c r="E120" s="69">
        <f>(H14+H15+H16+H18+H19+H30+H31+H34+2*H38+2*H39+2*H40)/14</f>
        <v>0</v>
      </c>
      <c r="F120" s="63"/>
      <c r="G120" s="70"/>
      <c r="H120" s="68"/>
      <c r="I120" s="39"/>
      <c r="J120" s="39"/>
      <c r="K120" s="39"/>
      <c r="L120" s="39"/>
      <c r="M120" s="39"/>
      <c r="N120" s="39"/>
      <c r="O120" s="39"/>
      <c r="P120" s="39"/>
      <c r="Q120" s="39"/>
      <c r="R120" s="39"/>
      <c r="S120" s="39"/>
      <c r="T120" s="39"/>
      <c r="U120" s="39"/>
      <c r="V120" s="39"/>
      <c r="W120" s="39"/>
      <c r="X120" s="39"/>
      <c r="Y120" s="39"/>
      <c r="Z120" s="35"/>
      <c r="AA120" s="4"/>
      <c r="AB120" s="34"/>
      <c r="AC120" s="34"/>
      <c r="AD120" s="34"/>
    </row>
    <row r="121" spans="2:31" ht="12.75" customHeight="1" x14ac:dyDescent="0.2">
      <c r="B121" s="65"/>
      <c r="C121" s="62"/>
      <c r="D121" s="63"/>
      <c r="E121" s="69"/>
      <c r="F121" s="70"/>
      <c r="G121" s="63"/>
      <c r="H121" s="68"/>
      <c r="I121" s="39"/>
      <c r="J121" s="39"/>
      <c r="K121" s="39"/>
      <c r="L121" s="39"/>
      <c r="M121" s="39"/>
      <c r="N121" s="39"/>
      <c r="O121" s="39"/>
      <c r="P121" s="39"/>
      <c r="Q121" s="39"/>
      <c r="R121" s="39"/>
      <c r="S121" s="39"/>
      <c r="T121" s="39"/>
      <c r="U121" s="39"/>
      <c r="V121" s="39"/>
      <c r="W121" s="39"/>
      <c r="X121" s="39"/>
      <c r="Y121" s="39"/>
      <c r="Z121" s="35"/>
      <c r="AA121" s="4"/>
      <c r="AB121" s="34"/>
      <c r="AC121" s="34"/>
      <c r="AD121" s="34"/>
    </row>
    <row r="122" spans="2:31" ht="12.75" customHeight="1" x14ac:dyDescent="0.2">
      <c r="B122" s="65"/>
      <c r="C122" s="126"/>
      <c r="D122" s="127"/>
      <c r="E122" s="128"/>
      <c r="F122" s="70"/>
      <c r="G122" s="67"/>
      <c r="H122" s="68"/>
      <c r="I122" s="39"/>
      <c r="J122" s="39"/>
      <c r="K122" s="39"/>
      <c r="L122" s="39"/>
      <c r="M122" s="39"/>
      <c r="N122" s="39"/>
      <c r="O122" s="39"/>
      <c r="P122" s="39"/>
      <c r="Q122" s="39"/>
      <c r="R122" s="39"/>
      <c r="S122" s="39"/>
      <c r="T122" s="39"/>
      <c r="U122" s="39"/>
      <c r="V122" s="39"/>
      <c r="W122" s="39"/>
      <c r="X122" s="39"/>
      <c r="Y122" s="39"/>
      <c r="Z122" s="35"/>
      <c r="AA122" s="4"/>
      <c r="AB122" s="34"/>
      <c r="AC122" s="34"/>
      <c r="AD122" s="34"/>
    </row>
    <row r="123" spans="2:31" ht="12.75" customHeight="1" x14ac:dyDescent="0.2">
      <c r="B123" s="65"/>
      <c r="C123" s="62"/>
      <c r="D123" s="63"/>
      <c r="E123" s="69"/>
      <c r="F123" s="69"/>
      <c r="G123" s="70"/>
      <c r="H123" s="68"/>
      <c r="I123" s="86"/>
      <c r="J123" s="86"/>
      <c r="K123" s="86"/>
      <c r="L123" s="86"/>
      <c r="M123" s="86"/>
      <c r="N123" s="86"/>
      <c r="O123" s="86"/>
      <c r="P123" s="86"/>
      <c r="Q123" s="86"/>
      <c r="R123" s="86"/>
      <c r="S123" s="86"/>
      <c r="T123" s="86"/>
      <c r="U123" s="86"/>
      <c r="V123" s="86"/>
      <c r="W123" s="86"/>
      <c r="X123" s="86"/>
      <c r="Y123" s="86"/>
      <c r="Z123" s="13"/>
      <c r="AA123" s="4"/>
      <c r="AB123" s="34"/>
      <c r="AC123" s="34"/>
      <c r="AD123" s="34"/>
      <c r="AE123" s="11"/>
    </row>
    <row r="124" spans="2:31" x14ac:dyDescent="0.2">
      <c r="B124" s="85"/>
      <c r="C124" s="40"/>
      <c r="D124" s="39"/>
      <c r="E124" s="39"/>
      <c r="F124" s="39"/>
      <c r="G124" s="39"/>
      <c r="H124" s="9"/>
      <c r="I124" s="39"/>
      <c r="J124" s="39"/>
      <c r="K124" s="39"/>
      <c r="L124" s="39"/>
      <c r="M124" s="39"/>
      <c r="N124" s="39"/>
      <c r="O124" s="39"/>
      <c r="P124" s="39"/>
      <c r="Q124" s="39"/>
      <c r="R124" s="39"/>
      <c r="S124" s="39"/>
      <c r="T124" s="39"/>
      <c r="U124" s="39"/>
      <c r="V124" s="39"/>
      <c r="W124" s="39"/>
      <c r="X124" s="39"/>
      <c r="Y124" s="39"/>
      <c r="Z124" s="13"/>
      <c r="AA124" s="4"/>
      <c r="AB124" s="34"/>
      <c r="AC124" s="34"/>
      <c r="AD124" s="34"/>
      <c r="AE124" s="11"/>
    </row>
    <row r="125" spans="2:31" x14ac:dyDescent="0.2">
      <c r="B125" s="85"/>
      <c r="C125" s="40"/>
      <c r="D125" s="39"/>
      <c r="E125" s="39"/>
      <c r="F125" s="39"/>
      <c r="G125" s="39"/>
      <c r="H125" s="9"/>
      <c r="I125" s="39"/>
      <c r="J125" s="39"/>
      <c r="K125" s="39"/>
      <c r="L125" s="39"/>
      <c r="M125" s="39"/>
      <c r="N125" s="39"/>
      <c r="O125" s="39"/>
      <c r="P125" s="39"/>
      <c r="Q125" s="39"/>
      <c r="R125" s="39"/>
      <c r="S125" s="39"/>
      <c r="T125" s="39"/>
      <c r="U125" s="39"/>
      <c r="V125" s="39"/>
      <c r="W125" s="39"/>
      <c r="X125" s="39"/>
      <c r="Y125" s="39"/>
      <c r="Z125" s="13"/>
      <c r="AA125" s="4"/>
      <c r="AB125" s="34"/>
      <c r="AC125" s="34"/>
      <c r="AD125" s="34"/>
      <c r="AE125" s="11"/>
    </row>
    <row r="126" spans="2:31" x14ac:dyDescent="0.2">
      <c r="B126" s="5"/>
      <c r="C126" s="24"/>
      <c r="D126" s="42"/>
      <c r="E126" s="4"/>
      <c r="F126" s="4"/>
      <c r="G126" s="4"/>
      <c r="H126" s="22"/>
      <c r="I126" s="4"/>
      <c r="J126" s="4"/>
      <c r="K126" s="4"/>
      <c r="L126" s="4"/>
      <c r="M126" s="4"/>
      <c r="N126" s="4"/>
      <c r="O126" s="4"/>
      <c r="P126" s="4"/>
      <c r="Q126" s="4"/>
      <c r="R126" s="4"/>
      <c r="S126" s="4"/>
      <c r="T126" s="4"/>
      <c r="U126" s="4"/>
      <c r="V126" s="4"/>
      <c r="W126" s="4"/>
      <c r="X126" s="4"/>
      <c r="Y126" s="4"/>
      <c r="Z126" s="13"/>
      <c r="AA126" s="4"/>
      <c r="AB126" s="34"/>
      <c r="AC126" s="34"/>
      <c r="AD126" s="34"/>
      <c r="AE126" s="11"/>
    </row>
    <row r="127" spans="2:31" x14ac:dyDescent="0.2">
      <c r="B127" s="5"/>
      <c r="C127" s="24"/>
      <c r="D127" s="42"/>
      <c r="E127" s="4"/>
      <c r="F127" s="4"/>
      <c r="G127" s="4"/>
      <c r="H127" s="22"/>
      <c r="I127" s="4"/>
      <c r="J127" s="4"/>
      <c r="K127" s="4"/>
      <c r="L127" s="4"/>
      <c r="M127" s="4"/>
      <c r="N127" s="4"/>
      <c r="O127" s="4"/>
      <c r="P127" s="4"/>
      <c r="Q127" s="4"/>
      <c r="R127" s="4"/>
      <c r="S127" s="4"/>
      <c r="T127" s="4"/>
      <c r="U127" s="4"/>
      <c r="V127" s="4"/>
      <c r="W127" s="4"/>
      <c r="X127" s="4"/>
      <c r="Y127" s="4"/>
      <c r="Z127" s="13"/>
      <c r="AA127" s="4"/>
      <c r="AB127" s="34"/>
      <c r="AC127" s="34"/>
      <c r="AD127" s="34"/>
      <c r="AE127" s="11"/>
    </row>
    <row r="128" spans="2:31" x14ac:dyDescent="0.2">
      <c r="B128" s="5"/>
      <c r="C128" s="24"/>
      <c r="D128" s="42"/>
      <c r="E128" s="4"/>
      <c r="F128" s="4"/>
      <c r="G128" s="4"/>
      <c r="H128" s="22"/>
      <c r="I128" s="4"/>
      <c r="J128" s="4"/>
      <c r="K128" s="4"/>
      <c r="L128" s="4"/>
      <c r="M128" s="4"/>
      <c r="N128" s="4"/>
      <c r="O128" s="4"/>
      <c r="P128" s="4"/>
      <c r="Q128" s="4"/>
      <c r="R128" s="4"/>
      <c r="S128" s="4"/>
      <c r="T128" s="4"/>
      <c r="U128" s="4"/>
      <c r="V128" s="4"/>
      <c r="W128" s="4"/>
      <c r="X128" s="4"/>
      <c r="Y128" s="4"/>
      <c r="Z128" s="13"/>
      <c r="AA128" s="4"/>
      <c r="AB128" s="34"/>
      <c r="AC128" s="34"/>
      <c r="AD128" s="34"/>
      <c r="AE128" s="11"/>
    </row>
    <row r="129" spans="2:31" x14ac:dyDescent="0.2">
      <c r="B129" s="5"/>
      <c r="C129" s="24"/>
      <c r="D129" s="42"/>
      <c r="E129" s="4"/>
      <c r="F129" s="4"/>
      <c r="G129" s="4"/>
      <c r="H129" s="22"/>
      <c r="I129" s="4"/>
      <c r="J129" s="4"/>
      <c r="K129" s="4"/>
      <c r="L129" s="4"/>
      <c r="M129" s="4"/>
      <c r="N129" s="4"/>
      <c r="O129" s="4"/>
      <c r="P129" s="4"/>
      <c r="Q129" s="4"/>
      <c r="R129" s="4"/>
      <c r="S129" s="4"/>
      <c r="T129" s="4"/>
      <c r="U129" s="4"/>
      <c r="V129" s="4"/>
      <c r="W129" s="4"/>
      <c r="X129" s="4"/>
      <c r="Y129" s="4"/>
      <c r="Z129" s="13"/>
      <c r="AA129" s="4"/>
      <c r="AB129" s="34"/>
      <c r="AC129" s="34"/>
      <c r="AD129" s="34"/>
      <c r="AE129" s="11"/>
    </row>
    <row r="130" spans="2:31" x14ac:dyDescent="0.2">
      <c r="B130" s="5"/>
      <c r="C130" s="24"/>
      <c r="D130" s="42"/>
      <c r="E130" s="4"/>
      <c r="F130" s="4"/>
      <c r="G130" s="4"/>
      <c r="H130" s="22"/>
      <c r="I130" s="4"/>
      <c r="J130" s="4"/>
      <c r="K130" s="4"/>
      <c r="L130" s="4"/>
      <c r="M130" s="4"/>
      <c r="N130" s="4"/>
      <c r="O130" s="4"/>
      <c r="P130" s="4"/>
      <c r="Q130" s="4"/>
      <c r="R130" s="4"/>
      <c r="S130" s="4"/>
      <c r="T130" s="4"/>
      <c r="U130" s="4"/>
      <c r="V130" s="4"/>
      <c r="W130" s="4"/>
      <c r="X130" s="4"/>
      <c r="Y130" s="4"/>
      <c r="Z130" s="13"/>
      <c r="AA130" s="4"/>
      <c r="AB130" s="34"/>
      <c r="AC130" s="34"/>
      <c r="AD130" s="34"/>
      <c r="AE130" s="11"/>
    </row>
    <row r="131" spans="2:31" x14ac:dyDescent="0.2">
      <c r="B131" s="5"/>
      <c r="C131" s="24"/>
      <c r="D131" s="42"/>
      <c r="E131" s="13"/>
      <c r="F131" s="13"/>
      <c r="G131" s="4"/>
      <c r="H131" s="59"/>
      <c r="I131" s="13"/>
      <c r="J131" s="13"/>
      <c r="K131" s="13"/>
      <c r="L131" s="13"/>
      <c r="M131" s="13"/>
      <c r="N131" s="13"/>
      <c r="O131" s="13"/>
      <c r="P131" s="13"/>
      <c r="Q131" s="13"/>
      <c r="R131" s="13"/>
      <c r="S131" s="13"/>
      <c r="T131" s="13"/>
      <c r="U131" s="13"/>
      <c r="V131" s="13"/>
      <c r="W131" s="13"/>
      <c r="X131" s="13"/>
      <c r="Y131" s="13"/>
      <c r="Z131" s="13"/>
      <c r="AA131" s="4"/>
      <c r="AB131" s="34"/>
      <c r="AC131" s="34"/>
      <c r="AD131" s="34"/>
      <c r="AE131" s="11"/>
    </row>
    <row r="132" spans="2:31" x14ac:dyDescent="0.2">
      <c r="B132" s="5"/>
      <c r="C132" s="24"/>
      <c r="D132" s="42"/>
      <c r="E132" s="13"/>
      <c r="F132" s="13"/>
      <c r="G132" s="13"/>
      <c r="H132" s="59"/>
      <c r="I132" s="13"/>
      <c r="J132" s="13"/>
      <c r="K132" s="13"/>
      <c r="L132" s="13"/>
      <c r="M132" s="13"/>
      <c r="N132" s="13"/>
      <c r="O132" s="13"/>
      <c r="P132" s="13"/>
      <c r="Q132" s="13"/>
      <c r="R132" s="13"/>
      <c r="S132" s="13"/>
      <c r="T132" s="13"/>
      <c r="U132" s="13"/>
      <c r="V132" s="13"/>
      <c r="W132" s="13"/>
      <c r="X132" s="13"/>
      <c r="Y132" s="13"/>
      <c r="Z132" s="13"/>
      <c r="AA132" s="4"/>
      <c r="AB132" s="34"/>
      <c r="AC132" s="34"/>
      <c r="AD132" s="34"/>
      <c r="AE132" s="11"/>
    </row>
    <row r="133" spans="2:31" x14ac:dyDescent="0.2">
      <c r="B133" s="5"/>
      <c r="C133" s="24"/>
      <c r="D133" s="42"/>
      <c r="E133" s="13"/>
      <c r="F133" s="13"/>
      <c r="G133" s="13"/>
      <c r="H133" s="59"/>
      <c r="I133" s="13"/>
      <c r="J133" s="13"/>
      <c r="K133" s="13"/>
      <c r="L133" s="13"/>
      <c r="M133" s="13"/>
      <c r="N133" s="13"/>
      <c r="O133" s="13"/>
      <c r="P133" s="13"/>
      <c r="Q133" s="13"/>
      <c r="R133" s="13"/>
      <c r="S133" s="13"/>
      <c r="T133" s="13"/>
      <c r="U133" s="13"/>
      <c r="V133" s="13"/>
      <c r="W133" s="13"/>
      <c r="X133" s="13"/>
      <c r="Y133" s="13"/>
      <c r="Z133" s="13"/>
      <c r="AA133" s="4"/>
      <c r="AB133" s="34"/>
      <c r="AC133" s="34"/>
      <c r="AD133" s="34"/>
      <c r="AE133" s="11"/>
    </row>
    <row r="134" spans="2:31" x14ac:dyDescent="0.2">
      <c r="B134" s="5"/>
      <c r="C134" s="24"/>
      <c r="D134" s="42"/>
      <c r="E134" s="13"/>
      <c r="F134" s="13"/>
      <c r="G134" s="13"/>
      <c r="H134" s="59"/>
      <c r="I134" s="13"/>
      <c r="J134" s="13"/>
      <c r="K134" s="13"/>
      <c r="L134" s="13"/>
      <c r="M134" s="13"/>
      <c r="N134" s="13"/>
      <c r="O134" s="13"/>
      <c r="P134" s="13"/>
      <c r="Q134" s="13"/>
      <c r="R134" s="13"/>
      <c r="S134" s="13"/>
      <c r="T134" s="13"/>
      <c r="U134" s="13"/>
      <c r="V134" s="13"/>
      <c r="W134" s="13"/>
      <c r="X134" s="13"/>
      <c r="Y134" s="13"/>
      <c r="Z134" s="13"/>
      <c r="AA134" s="4"/>
      <c r="AB134" s="34"/>
      <c r="AC134" s="34"/>
      <c r="AD134" s="34"/>
      <c r="AE134" s="11"/>
    </row>
    <row r="135" spans="2:31" x14ac:dyDescent="0.2">
      <c r="B135" s="5"/>
      <c r="C135" s="24"/>
      <c r="D135" s="42"/>
      <c r="E135" s="13"/>
      <c r="F135" s="13"/>
      <c r="G135" s="13"/>
      <c r="H135" s="59"/>
      <c r="I135" s="13"/>
      <c r="J135" s="13"/>
      <c r="K135" s="13"/>
      <c r="L135" s="13"/>
      <c r="M135" s="13"/>
      <c r="N135" s="13"/>
      <c r="O135" s="13"/>
      <c r="P135" s="13"/>
      <c r="Q135" s="13"/>
      <c r="R135" s="13"/>
      <c r="S135" s="13"/>
      <c r="T135" s="13"/>
      <c r="U135" s="13"/>
      <c r="V135" s="13"/>
      <c r="W135" s="13"/>
      <c r="X135" s="13"/>
      <c r="Y135" s="13"/>
      <c r="Z135" s="13"/>
      <c r="AA135" s="4"/>
      <c r="AB135" s="34"/>
      <c r="AC135" s="34"/>
      <c r="AD135" s="34"/>
      <c r="AE135" s="11"/>
    </row>
    <row r="136" spans="2:31" x14ac:dyDescent="0.2">
      <c r="B136" s="5"/>
      <c r="C136" s="24"/>
      <c r="D136" s="34"/>
      <c r="E136" s="41"/>
      <c r="F136" s="41"/>
      <c r="G136" s="41"/>
      <c r="H136" s="60"/>
      <c r="I136" s="41"/>
      <c r="J136" s="41"/>
      <c r="K136" s="41"/>
      <c r="L136" s="41"/>
      <c r="M136" s="41"/>
      <c r="N136" s="41"/>
      <c r="O136" s="41"/>
      <c r="P136" s="41"/>
      <c r="Q136" s="41"/>
      <c r="R136" s="41"/>
      <c r="S136" s="41"/>
      <c r="T136" s="41"/>
      <c r="U136" s="41"/>
      <c r="V136" s="41"/>
      <c r="W136" s="41"/>
      <c r="X136" s="41"/>
      <c r="Y136" s="41"/>
      <c r="Z136" s="41">
        <v>5</v>
      </c>
      <c r="AA136" s="4"/>
      <c r="AB136" s="34"/>
      <c r="AC136" s="34"/>
      <c r="AD136" s="34"/>
      <c r="AE136" s="11"/>
    </row>
    <row r="137" spans="2:31" x14ac:dyDescent="0.2">
      <c r="B137" s="5"/>
      <c r="C137" s="24"/>
      <c r="D137" s="34"/>
      <c r="E137" s="41"/>
      <c r="F137" s="41"/>
      <c r="G137" s="41"/>
      <c r="H137" s="60"/>
      <c r="I137" s="41"/>
      <c r="J137" s="41"/>
      <c r="K137" s="41"/>
      <c r="L137" s="41"/>
      <c r="M137" s="41"/>
      <c r="N137" s="41"/>
      <c r="O137" s="41"/>
      <c r="P137" s="41"/>
      <c r="Q137" s="41"/>
      <c r="R137" s="41"/>
      <c r="S137" s="41"/>
      <c r="T137" s="41"/>
      <c r="U137" s="41"/>
      <c r="V137" s="41"/>
      <c r="W137" s="41"/>
      <c r="X137" s="41"/>
      <c r="Y137" s="41"/>
      <c r="Z137" s="41">
        <v>0</v>
      </c>
      <c r="AA137" s="4"/>
      <c r="AB137" s="34"/>
      <c r="AC137" s="34"/>
      <c r="AD137" s="34"/>
      <c r="AE137" s="11"/>
    </row>
    <row r="138" spans="2:31" x14ac:dyDescent="0.2">
      <c r="B138" s="5"/>
      <c r="C138" s="24"/>
      <c r="D138" s="42"/>
      <c r="E138" s="42"/>
      <c r="F138" s="42"/>
      <c r="G138" s="42"/>
      <c r="H138" s="42"/>
      <c r="I138" s="42"/>
      <c r="J138" s="42"/>
      <c r="K138" s="42"/>
      <c r="L138" s="42"/>
      <c r="M138" s="42"/>
      <c r="N138" s="42"/>
      <c r="O138" s="42"/>
      <c r="P138" s="42"/>
      <c r="Q138" s="42"/>
      <c r="R138" s="42"/>
      <c r="S138" s="42"/>
      <c r="T138" s="42"/>
      <c r="U138" s="42"/>
      <c r="V138" s="42"/>
      <c r="W138" s="42"/>
      <c r="X138" s="42"/>
      <c r="Y138" s="42"/>
      <c r="Z138" s="41">
        <v>0</v>
      </c>
      <c r="AA138" s="4"/>
      <c r="AB138" s="34"/>
      <c r="AC138" s="34"/>
      <c r="AD138" s="34"/>
      <c r="AE138" s="11"/>
    </row>
    <row r="139" spans="2:31" x14ac:dyDescent="0.2">
      <c r="B139" s="5"/>
      <c r="C139" s="24"/>
      <c r="D139" s="42"/>
      <c r="E139" s="42"/>
      <c r="F139" s="42"/>
      <c r="G139" s="42"/>
      <c r="H139" s="42"/>
      <c r="I139" s="42"/>
      <c r="J139" s="42"/>
      <c r="K139" s="42"/>
      <c r="L139" s="42"/>
      <c r="M139" s="42"/>
      <c r="N139" s="42"/>
      <c r="O139" s="42"/>
      <c r="P139" s="42"/>
      <c r="Q139" s="42"/>
      <c r="R139" s="42"/>
      <c r="S139" s="42"/>
      <c r="T139" s="42"/>
      <c r="U139" s="42"/>
      <c r="V139" s="42"/>
      <c r="W139" s="42"/>
      <c r="X139" s="42"/>
      <c r="Y139" s="42"/>
      <c r="Z139" s="41">
        <v>0</v>
      </c>
      <c r="AA139" s="4"/>
      <c r="AB139" s="34"/>
      <c r="AC139" s="34"/>
      <c r="AD139" s="34"/>
      <c r="AE139" s="11"/>
    </row>
    <row r="140" spans="2:31" x14ac:dyDescent="0.2">
      <c r="B140" s="5"/>
      <c r="C140" s="24"/>
      <c r="D140" s="42"/>
      <c r="E140" s="42"/>
      <c r="F140" s="42"/>
      <c r="G140" s="42"/>
      <c r="H140" s="42"/>
      <c r="I140" s="42"/>
      <c r="J140" s="42"/>
      <c r="K140" s="42"/>
      <c r="L140" s="42"/>
      <c r="M140" s="42"/>
      <c r="N140" s="42"/>
      <c r="O140" s="42"/>
      <c r="P140" s="42"/>
      <c r="Q140" s="42"/>
      <c r="R140" s="42"/>
      <c r="S140" s="42"/>
      <c r="T140" s="42"/>
      <c r="U140" s="42"/>
      <c r="V140" s="42"/>
      <c r="W140" s="42"/>
      <c r="X140" s="42"/>
      <c r="Y140" s="42"/>
      <c r="Z140" s="41">
        <v>0</v>
      </c>
      <c r="AA140" s="4"/>
      <c r="AB140" s="34"/>
      <c r="AC140" s="34"/>
      <c r="AD140" s="34"/>
      <c r="AE140" s="11"/>
    </row>
    <row r="141" spans="2:31" x14ac:dyDescent="0.2">
      <c r="B141" s="5"/>
      <c r="C141" s="24"/>
      <c r="D141" s="42"/>
      <c r="E141" s="42"/>
      <c r="F141" s="42"/>
      <c r="G141" s="42"/>
      <c r="H141" s="42"/>
      <c r="I141" s="42"/>
      <c r="J141" s="42"/>
      <c r="K141" s="42"/>
      <c r="L141" s="42"/>
      <c r="M141" s="42"/>
      <c r="N141" s="42"/>
      <c r="O141" s="42"/>
      <c r="P141" s="42"/>
      <c r="Q141" s="42"/>
      <c r="R141" s="42"/>
      <c r="S141" s="42"/>
      <c r="T141" s="42"/>
      <c r="U141" s="42"/>
      <c r="V141" s="42"/>
      <c r="W141" s="42"/>
      <c r="X141" s="42"/>
      <c r="Y141" s="42"/>
      <c r="Z141" s="41">
        <v>0</v>
      </c>
      <c r="AA141" s="4"/>
      <c r="AB141" s="34"/>
      <c r="AC141" s="34"/>
      <c r="AD141" s="34"/>
      <c r="AE141" s="11"/>
    </row>
    <row r="142" spans="2:31" x14ac:dyDescent="0.2">
      <c r="B142" s="5"/>
      <c r="C142" s="24"/>
      <c r="D142" s="42"/>
      <c r="E142" s="42"/>
      <c r="F142" s="42"/>
      <c r="G142" s="42"/>
      <c r="H142" s="42"/>
      <c r="I142" s="42"/>
      <c r="J142" s="42"/>
      <c r="K142" s="42"/>
      <c r="L142" s="42"/>
      <c r="M142" s="42"/>
      <c r="N142" s="42"/>
      <c r="O142" s="42"/>
      <c r="P142" s="42"/>
      <c r="Q142" s="42"/>
      <c r="R142" s="42"/>
      <c r="S142" s="42"/>
      <c r="T142" s="42"/>
      <c r="U142" s="42"/>
      <c r="V142" s="42"/>
      <c r="W142" s="42"/>
      <c r="X142" s="42"/>
      <c r="Y142" s="42"/>
      <c r="Z142" s="43"/>
      <c r="AA142" s="4"/>
      <c r="AB142" s="34"/>
      <c r="AC142" s="34"/>
      <c r="AD142" s="34"/>
      <c r="AE142" s="11"/>
    </row>
    <row r="143" spans="2:31" x14ac:dyDescent="0.2">
      <c r="B143" s="5"/>
      <c r="C143" s="24"/>
      <c r="D143" s="42"/>
      <c r="E143" s="42"/>
      <c r="F143" s="42"/>
      <c r="G143" s="42"/>
      <c r="H143" s="42"/>
      <c r="I143" s="42"/>
      <c r="J143" s="42"/>
      <c r="K143" s="42"/>
      <c r="L143" s="42"/>
      <c r="M143" s="42"/>
      <c r="N143" s="42"/>
      <c r="O143" s="42"/>
      <c r="P143" s="42"/>
      <c r="Q143" s="42"/>
      <c r="R143" s="42"/>
      <c r="S143" s="42"/>
      <c r="T143" s="42"/>
      <c r="U143" s="42"/>
      <c r="V143" s="42"/>
      <c r="W143" s="42"/>
      <c r="X143" s="42"/>
      <c r="Y143" s="42"/>
      <c r="Z143" s="43"/>
      <c r="AA143" s="4"/>
      <c r="AB143" s="34"/>
      <c r="AC143" s="34"/>
      <c r="AD143" s="34"/>
      <c r="AE143" s="11"/>
    </row>
    <row r="144" spans="2:31" x14ac:dyDescent="0.2">
      <c r="B144" s="5"/>
      <c r="C144" s="24"/>
      <c r="D144" s="42"/>
      <c r="E144" s="42"/>
      <c r="F144" s="42"/>
      <c r="G144" s="42"/>
      <c r="H144" s="42"/>
      <c r="I144" s="42"/>
      <c r="J144" s="42"/>
      <c r="K144" s="42"/>
      <c r="L144" s="42"/>
      <c r="M144" s="42"/>
      <c r="N144" s="42"/>
      <c r="O144" s="42"/>
      <c r="P144" s="42"/>
      <c r="Q144" s="42"/>
      <c r="R144" s="42"/>
      <c r="S144" s="42"/>
      <c r="T144" s="42"/>
      <c r="U144" s="42"/>
      <c r="V144" s="42"/>
      <c r="W144" s="42"/>
      <c r="X144" s="42"/>
      <c r="Y144" s="42"/>
      <c r="Z144" s="43"/>
      <c r="AA144" s="4"/>
      <c r="AB144" s="34"/>
      <c r="AC144" s="34"/>
      <c r="AD144" s="34"/>
      <c r="AE144" s="11"/>
    </row>
    <row r="145" spans="2:31" x14ac:dyDescent="0.2">
      <c r="B145" s="5"/>
      <c r="C145" s="24"/>
      <c r="D145" s="42"/>
      <c r="E145" s="42"/>
      <c r="F145" s="42"/>
      <c r="G145" s="42"/>
      <c r="H145" s="42"/>
      <c r="I145" s="42"/>
      <c r="J145" s="42"/>
      <c r="K145" s="42"/>
      <c r="L145" s="42"/>
      <c r="M145" s="42"/>
      <c r="N145" s="42"/>
      <c r="O145" s="42"/>
      <c r="P145" s="42"/>
      <c r="Q145" s="42"/>
      <c r="R145" s="42"/>
      <c r="S145" s="42"/>
      <c r="T145" s="42"/>
      <c r="U145" s="42"/>
      <c r="V145" s="42"/>
      <c r="W145" s="42"/>
      <c r="X145" s="42"/>
      <c r="Y145" s="42"/>
      <c r="Z145" s="43"/>
      <c r="AA145" s="4"/>
      <c r="AB145" s="34"/>
      <c r="AC145" s="34"/>
      <c r="AD145" s="34"/>
      <c r="AE145" s="11"/>
    </row>
    <row r="146" spans="2:31" x14ac:dyDescent="0.2">
      <c r="B146" s="5"/>
      <c r="C146" s="24"/>
      <c r="D146" s="42"/>
      <c r="E146" s="42"/>
      <c r="F146" s="42"/>
      <c r="G146" s="42"/>
      <c r="H146" s="42"/>
      <c r="I146" s="42"/>
      <c r="J146" s="42"/>
      <c r="K146" s="42"/>
      <c r="L146" s="42"/>
      <c r="M146" s="42"/>
      <c r="N146" s="42"/>
      <c r="O146" s="42"/>
      <c r="P146" s="42"/>
      <c r="Q146" s="42"/>
      <c r="R146" s="42"/>
      <c r="S146" s="42"/>
      <c r="T146" s="42"/>
      <c r="U146" s="42"/>
      <c r="V146" s="42"/>
      <c r="W146" s="42"/>
      <c r="X146" s="42"/>
      <c r="Y146" s="42"/>
      <c r="Z146" s="43"/>
      <c r="AA146" s="4"/>
      <c r="AB146" s="34"/>
      <c r="AC146" s="34"/>
      <c r="AD146" s="34"/>
      <c r="AE146" s="11"/>
    </row>
    <row r="147" spans="2:31" x14ac:dyDescent="0.2">
      <c r="B147" s="5"/>
      <c r="C147" s="24"/>
      <c r="D147" s="42"/>
      <c r="E147" s="42"/>
      <c r="F147" s="42"/>
      <c r="G147" s="42"/>
      <c r="H147" s="42"/>
      <c r="I147" s="42"/>
      <c r="J147" s="42"/>
      <c r="K147" s="42"/>
      <c r="L147" s="42"/>
      <c r="M147" s="42"/>
      <c r="N147" s="42"/>
      <c r="O147" s="42"/>
      <c r="P147" s="42"/>
      <c r="Q147" s="42"/>
      <c r="R147" s="42"/>
      <c r="S147" s="42"/>
      <c r="T147" s="42"/>
      <c r="U147" s="42"/>
      <c r="V147" s="42"/>
      <c r="W147" s="42"/>
      <c r="X147" s="42"/>
      <c r="Y147" s="42"/>
      <c r="Z147" s="43"/>
      <c r="AA147" s="4"/>
      <c r="AB147" s="34"/>
      <c r="AC147" s="34"/>
      <c r="AD147" s="34"/>
      <c r="AE147" s="11"/>
    </row>
    <row r="148" spans="2:31" x14ac:dyDescent="0.2">
      <c r="B148" s="5"/>
      <c r="C148" s="24"/>
      <c r="D148" s="42"/>
      <c r="E148" s="42"/>
      <c r="F148" s="42"/>
      <c r="G148" s="42"/>
      <c r="H148" s="42"/>
      <c r="I148" s="42"/>
      <c r="J148" s="42"/>
      <c r="K148" s="42"/>
      <c r="L148" s="42"/>
      <c r="M148" s="42"/>
      <c r="N148" s="42"/>
      <c r="O148" s="42"/>
      <c r="P148" s="42"/>
      <c r="Q148" s="42"/>
      <c r="R148" s="42"/>
      <c r="S148" s="42"/>
      <c r="T148" s="42"/>
      <c r="U148" s="42"/>
      <c r="V148" s="42"/>
      <c r="W148" s="42"/>
      <c r="X148" s="42"/>
      <c r="Y148" s="42"/>
      <c r="Z148" s="43"/>
      <c r="AA148" s="4"/>
      <c r="AB148" s="34"/>
      <c r="AC148" s="34"/>
      <c r="AD148" s="34"/>
      <c r="AE148" s="11"/>
    </row>
    <row r="149" spans="2:31" x14ac:dyDescent="0.2">
      <c r="B149" s="5"/>
      <c r="C149" s="24"/>
      <c r="D149" s="42"/>
      <c r="E149" s="42"/>
      <c r="F149" s="42"/>
      <c r="G149" s="42"/>
      <c r="H149" s="42"/>
      <c r="I149" s="42"/>
      <c r="J149" s="42"/>
      <c r="K149" s="42"/>
      <c r="L149" s="42"/>
      <c r="M149" s="42"/>
      <c r="N149" s="42"/>
      <c r="O149" s="42"/>
      <c r="P149" s="42"/>
      <c r="Q149" s="42"/>
      <c r="R149" s="42"/>
      <c r="S149" s="42"/>
      <c r="T149" s="42"/>
      <c r="U149" s="42"/>
      <c r="V149" s="42"/>
      <c r="W149" s="42"/>
      <c r="X149" s="42"/>
      <c r="Y149" s="42"/>
      <c r="Z149" s="43"/>
      <c r="AA149" s="4"/>
      <c r="AB149" s="34"/>
      <c r="AC149" s="34"/>
      <c r="AD149" s="34"/>
      <c r="AE149" s="11"/>
    </row>
    <row r="150" spans="2:31" x14ac:dyDescent="0.2">
      <c r="B150" s="5"/>
      <c r="C150" s="24"/>
      <c r="D150" s="12"/>
      <c r="E150" s="12"/>
      <c r="F150" s="12"/>
      <c r="G150" s="12"/>
      <c r="H150" s="61"/>
      <c r="I150" s="12"/>
      <c r="J150" s="12"/>
      <c r="K150" s="12"/>
      <c r="L150" s="12"/>
      <c r="M150" s="12"/>
      <c r="N150" s="12"/>
      <c r="O150" s="12"/>
      <c r="P150" s="12"/>
      <c r="Q150" s="12"/>
      <c r="R150" s="12"/>
      <c r="S150" s="12"/>
      <c r="T150" s="12"/>
      <c r="U150" s="12"/>
      <c r="V150" s="12"/>
      <c r="W150" s="12"/>
      <c r="X150" s="12"/>
      <c r="Y150" s="12"/>
      <c r="Z150" s="12"/>
      <c r="AA150" s="4"/>
      <c r="AB150" s="4"/>
      <c r="AC150" s="4"/>
      <c r="AD150" s="4"/>
    </row>
    <row r="151" spans="2:31" x14ac:dyDescent="0.2">
      <c r="B151" s="5"/>
      <c r="C151" s="24"/>
      <c r="D151" s="4"/>
      <c r="E151" s="4"/>
      <c r="F151" s="4"/>
      <c r="G151" s="4"/>
      <c r="H151" s="22"/>
      <c r="I151" s="4"/>
      <c r="J151" s="4"/>
      <c r="K151" s="4"/>
      <c r="L151" s="4"/>
      <c r="M151" s="4"/>
      <c r="N151" s="4"/>
      <c r="O151" s="4"/>
      <c r="P151" s="4"/>
      <c r="Q151" s="4"/>
      <c r="R151" s="4"/>
      <c r="S151" s="4"/>
      <c r="T151" s="4"/>
      <c r="U151" s="4"/>
      <c r="V151" s="4"/>
      <c r="W151" s="4"/>
      <c r="X151" s="4"/>
      <c r="Y151" s="4"/>
      <c r="Z151" s="4"/>
      <c r="AA151" s="4"/>
      <c r="AB151" s="4"/>
      <c r="AC151" s="4"/>
      <c r="AD151" s="4"/>
    </row>
    <row r="152" spans="2:31" x14ac:dyDescent="0.2">
      <c r="B152" s="5"/>
      <c r="C152" s="24"/>
      <c r="D152" s="4"/>
      <c r="E152" s="4"/>
      <c r="F152" s="4"/>
      <c r="G152" s="4"/>
      <c r="H152" s="22"/>
      <c r="I152" s="4"/>
      <c r="J152" s="4"/>
      <c r="K152" s="4"/>
      <c r="L152" s="4"/>
      <c r="M152" s="4"/>
      <c r="N152" s="4"/>
      <c r="O152" s="4"/>
      <c r="P152" s="4"/>
      <c r="Q152" s="4"/>
      <c r="R152" s="4"/>
      <c r="S152" s="4"/>
      <c r="T152" s="4"/>
      <c r="U152" s="4"/>
      <c r="V152" s="4"/>
      <c r="W152" s="4"/>
      <c r="X152" s="4"/>
      <c r="Y152" s="4"/>
      <c r="Z152" s="4"/>
      <c r="AA152" s="4"/>
      <c r="AB152" s="4"/>
      <c r="AC152" s="4"/>
      <c r="AD152" s="4"/>
    </row>
    <row r="153" spans="2:31" x14ac:dyDescent="0.2">
      <c r="B153" s="5"/>
      <c r="C153" s="24"/>
      <c r="D153" s="4"/>
      <c r="E153" s="4"/>
      <c r="F153" s="4"/>
      <c r="G153" s="4"/>
      <c r="H153" s="22"/>
      <c r="I153" s="4"/>
      <c r="J153" s="4"/>
      <c r="K153" s="4"/>
      <c r="L153" s="4"/>
      <c r="M153" s="4"/>
      <c r="N153" s="4"/>
      <c r="O153" s="4"/>
      <c r="P153" s="4"/>
      <c r="Q153" s="4"/>
      <c r="R153" s="4"/>
      <c r="S153" s="4"/>
      <c r="T153" s="4"/>
      <c r="U153" s="4"/>
      <c r="V153" s="4"/>
      <c r="W153" s="4"/>
      <c r="X153" s="4"/>
      <c r="Y153" s="4"/>
      <c r="Z153" s="4"/>
      <c r="AA153" s="4"/>
      <c r="AB153" s="4"/>
      <c r="AC153" s="4"/>
      <c r="AD153" s="4"/>
    </row>
    <row r="154" spans="2:31" x14ac:dyDescent="0.2">
      <c r="B154" s="5"/>
      <c r="C154" s="24"/>
      <c r="D154" s="4"/>
      <c r="E154" s="4"/>
      <c r="F154" s="4"/>
      <c r="G154" s="4"/>
      <c r="H154" s="22"/>
      <c r="I154" s="4"/>
      <c r="J154" s="4"/>
      <c r="K154" s="4"/>
      <c r="L154" s="4"/>
      <c r="M154" s="4"/>
      <c r="N154" s="4"/>
      <c r="O154" s="4"/>
      <c r="P154" s="4"/>
      <c r="Q154" s="4"/>
      <c r="R154" s="4"/>
      <c r="S154" s="4"/>
      <c r="T154" s="4"/>
      <c r="U154" s="4"/>
      <c r="V154" s="4"/>
      <c r="W154" s="4"/>
      <c r="X154" s="4"/>
      <c r="Y154" s="4"/>
      <c r="Z154" s="4"/>
      <c r="AA154" s="4"/>
      <c r="AB154" s="4"/>
      <c r="AC154" s="4"/>
      <c r="AD154" s="4"/>
    </row>
    <row r="155" spans="2:31" x14ac:dyDescent="0.2">
      <c r="B155" s="5"/>
      <c r="C155" s="24"/>
      <c r="D155" s="4"/>
      <c r="E155" s="4"/>
      <c r="F155" s="4"/>
      <c r="G155" s="4"/>
      <c r="H155" s="22"/>
      <c r="I155" s="4"/>
      <c r="J155" s="4"/>
      <c r="K155" s="4"/>
      <c r="L155" s="4"/>
      <c r="M155" s="4"/>
      <c r="N155" s="4"/>
      <c r="O155" s="4"/>
      <c r="P155" s="4"/>
      <c r="Q155" s="4"/>
      <c r="R155" s="4"/>
      <c r="S155" s="4"/>
      <c r="T155" s="4"/>
      <c r="U155" s="4"/>
      <c r="V155" s="4"/>
      <c r="W155" s="4"/>
      <c r="X155" s="4"/>
      <c r="Y155" s="4"/>
      <c r="Z155" s="4"/>
      <c r="AA155" s="4"/>
      <c r="AB155" s="4"/>
      <c r="AC155" s="4"/>
      <c r="AD155" s="4"/>
    </row>
    <row r="156" spans="2:31" x14ac:dyDescent="0.2">
      <c r="B156" s="5"/>
      <c r="C156" s="24"/>
      <c r="D156" s="4"/>
      <c r="E156" s="4"/>
      <c r="F156" s="4"/>
      <c r="G156" s="4"/>
      <c r="H156" s="22"/>
      <c r="I156" s="4"/>
      <c r="J156" s="4"/>
      <c r="K156" s="4"/>
      <c r="L156" s="4"/>
      <c r="M156" s="4"/>
      <c r="N156" s="4"/>
      <c r="O156" s="4"/>
      <c r="P156" s="4"/>
      <c r="Q156" s="4"/>
      <c r="R156" s="4"/>
      <c r="S156" s="4"/>
      <c r="T156" s="4"/>
      <c r="U156" s="4"/>
      <c r="V156" s="4"/>
      <c r="W156" s="4"/>
      <c r="X156" s="4"/>
      <c r="Y156" s="4"/>
      <c r="Z156" s="4"/>
      <c r="AA156" s="4"/>
      <c r="AB156" s="4"/>
      <c r="AC156" s="4"/>
      <c r="AD156" s="4"/>
    </row>
    <row r="157" spans="2:31" x14ac:dyDescent="0.2">
      <c r="B157" s="5"/>
      <c r="C157" s="24"/>
      <c r="D157" s="4"/>
      <c r="E157" s="4"/>
      <c r="F157" s="4"/>
      <c r="G157" s="4"/>
      <c r="H157" s="22"/>
      <c r="I157" s="4"/>
      <c r="J157" s="4"/>
      <c r="K157" s="4"/>
      <c r="L157" s="4"/>
      <c r="M157" s="4"/>
      <c r="N157" s="4"/>
      <c r="O157" s="4"/>
      <c r="P157" s="4"/>
      <c r="Q157" s="4"/>
      <c r="R157" s="4"/>
      <c r="S157" s="4"/>
      <c r="T157" s="4"/>
      <c r="U157" s="4"/>
      <c r="V157" s="4"/>
      <c r="W157" s="4"/>
      <c r="X157" s="4"/>
      <c r="Y157" s="4"/>
      <c r="Z157" s="4"/>
      <c r="AA157" s="4"/>
      <c r="AB157" s="4"/>
      <c r="AC157" s="4"/>
      <c r="AD157" s="4"/>
    </row>
    <row r="158" spans="2:31" x14ac:dyDescent="0.2">
      <c r="B158" s="5"/>
      <c r="C158" s="24"/>
      <c r="D158" s="4"/>
      <c r="E158" s="4"/>
      <c r="F158" s="4"/>
      <c r="G158" s="4"/>
      <c r="H158" s="22"/>
      <c r="I158" s="4"/>
      <c r="J158" s="4"/>
      <c r="K158" s="4"/>
      <c r="L158" s="4"/>
      <c r="M158" s="4"/>
      <c r="N158" s="4"/>
      <c r="O158" s="4"/>
      <c r="P158" s="4"/>
      <c r="Q158" s="4"/>
      <c r="R158" s="4"/>
      <c r="S158" s="4"/>
      <c r="T158" s="4"/>
      <c r="U158" s="4"/>
      <c r="V158" s="4"/>
      <c r="W158" s="4"/>
      <c r="X158" s="4"/>
      <c r="Y158" s="4"/>
      <c r="Z158" s="4"/>
      <c r="AA158" s="4"/>
      <c r="AB158" s="4"/>
      <c r="AC158" s="4"/>
      <c r="AD158" s="4"/>
    </row>
    <row r="159" spans="2:31" x14ac:dyDescent="0.2">
      <c r="B159" s="5"/>
      <c r="C159" s="24"/>
      <c r="D159" s="4"/>
      <c r="E159" s="4"/>
      <c r="F159" s="4"/>
      <c r="G159" s="4"/>
      <c r="H159" s="22"/>
      <c r="I159" s="4"/>
      <c r="J159" s="4"/>
      <c r="K159" s="4"/>
      <c r="L159" s="4"/>
      <c r="M159" s="4"/>
      <c r="N159" s="4"/>
      <c r="O159" s="4"/>
      <c r="P159" s="4"/>
      <c r="Q159" s="4"/>
      <c r="R159" s="4"/>
      <c r="S159" s="4"/>
      <c r="T159" s="4"/>
      <c r="U159" s="4"/>
      <c r="V159" s="4"/>
      <c r="W159" s="4"/>
      <c r="X159" s="4"/>
      <c r="Y159" s="4"/>
      <c r="Z159" s="4"/>
      <c r="AA159" s="4"/>
      <c r="AB159" s="4"/>
      <c r="AC159" s="4"/>
      <c r="AD159" s="4"/>
    </row>
    <row r="160" spans="2:31" x14ac:dyDescent="0.2">
      <c r="B160" s="5"/>
      <c r="C160" s="24"/>
      <c r="D160" s="4"/>
      <c r="E160" s="4"/>
      <c r="F160" s="4"/>
      <c r="G160" s="4"/>
      <c r="H160" s="22"/>
      <c r="I160" s="4"/>
      <c r="J160" s="4"/>
      <c r="K160" s="4"/>
      <c r="L160" s="4"/>
      <c r="M160" s="4"/>
      <c r="N160" s="4"/>
      <c r="O160" s="4"/>
      <c r="P160" s="4"/>
      <c r="Q160" s="4"/>
      <c r="R160" s="4"/>
      <c r="S160" s="4"/>
      <c r="T160" s="4"/>
      <c r="U160" s="4"/>
      <c r="V160" s="4"/>
      <c r="W160" s="4"/>
      <c r="X160" s="4"/>
      <c r="Y160" s="4"/>
      <c r="Z160" s="4"/>
      <c r="AA160" s="4"/>
      <c r="AB160" s="4"/>
      <c r="AC160" s="4"/>
      <c r="AD160" s="4"/>
    </row>
    <row r="161" spans="2:30" x14ac:dyDescent="0.2">
      <c r="B161" s="5"/>
      <c r="C161" s="24"/>
      <c r="D161" s="4"/>
      <c r="E161" s="4"/>
      <c r="F161" s="4"/>
      <c r="G161" s="4"/>
      <c r="H161" s="22"/>
      <c r="I161" s="4"/>
      <c r="J161" s="4"/>
      <c r="K161" s="4"/>
      <c r="L161" s="4"/>
      <c r="M161" s="4"/>
      <c r="N161" s="4"/>
      <c r="O161" s="4"/>
      <c r="P161" s="4"/>
      <c r="Q161" s="4"/>
      <c r="R161" s="4"/>
      <c r="S161" s="4"/>
      <c r="T161" s="4"/>
      <c r="U161" s="4"/>
      <c r="V161" s="4"/>
      <c r="W161" s="4"/>
      <c r="X161" s="4"/>
      <c r="Y161" s="4"/>
      <c r="Z161" s="4"/>
      <c r="AA161" s="4"/>
      <c r="AB161" s="4"/>
      <c r="AC161" s="4"/>
      <c r="AD161" s="4"/>
    </row>
    <row r="162" spans="2:30" x14ac:dyDescent="0.2">
      <c r="B162" s="5"/>
      <c r="C162" s="24"/>
      <c r="D162" s="4"/>
      <c r="E162" s="4"/>
      <c r="F162" s="4"/>
      <c r="G162" s="4"/>
      <c r="H162" s="22"/>
      <c r="I162" s="4"/>
      <c r="J162" s="4"/>
      <c r="K162" s="4"/>
      <c r="L162" s="4"/>
      <c r="M162" s="4"/>
      <c r="N162" s="4"/>
      <c r="O162" s="4"/>
      <c r="P162" s="4"/>
      <c r="Q162" s="4"/>
      <c r="R162" s="4"/>
      <c r="S162" s="4"/>
      <c r="T162" s="4"/>
      <c r="U162" s="4"/>
      <c r="V162" s="4"/>
      <c r="W162" s="4"/>
      <c r="X162" s="4"/>
      <c r="Y162" s="4"/>
      <c r="Z162" s="4"/>
      <c r="AA162" s="4"/>
      <c r="AB162" s="4"/>
      <c r="AC162" s="4"/>
      <c r="AD162" s="4"/>
    </row>
    <row r="163" spans="2:30" x14ac:dyDescent="0.2">
      <c r="B163" s="5"/>
      <c r="C163" s="24"/>
      <c r="D163" s="4"/>
      <c r="E163" s="4"/>
      <c r="F163" s="4"/>
      <c r="G163" s="4"/>
      <c r="H163" s="22"/>
      <c r="I163" s="4"/>
      <c r="J163" s="4"/>
      <c r="K163" s="4"/>
      <c r="L163" s="4"/>
      <c r="M163" s="4"/>
      <c r="N163" s="4"/>
      <c r="O163" s="4"/>
      <c r="P163" s="4"/>
      <c r="Q163" s="4"/>
      <c r="R163" s="4"/>
      <c r="S163" s="4"/>
      <c r="T163" s="4"/>
      <c r="U163" s="4"/>
      <c r="V163" s="4"/>
      <c r="W163" s="4"/>
      <c r="X163" s="4"/>
      <c r="Y163" s="4"/>
      <c r="Z163" s="4"/>
      <c r="AA163" s="4"/>
      <c r="AB163" s="4"/>
      <c r="AC163" s="4"/>
      <c r="AD163" s="4"/>
    </row>
    <row r="164" spans="2:30" x14ac:dyDescent="0.2">
      <c r="B164" s="5"/>
      <c r="C164" s="24"/>
      <c r="D164" s="4"/>
      <c r="E164" s="4"/>
      <c r="F164" s="4"/>
      <c r="G164" s="4"/>
      <c r="H164" s="22"/>
      <c r="I164" s="4"/>
      <c r="J164" s="4"/>
      <c r="K164" s="4"/>
      <c r="L164" s="4"/>
      <c r="M164" s="4"/>
      <c r="N164" s="4"/>
      <c r="O164" s="4"/>
      <c r="P164" s="4"/>
      <c r="Q164" s="4"/>
      <c r="R164" s="4"/>
      <c r="S164" s="4"/>
      <c r="T164" s="4"/>
      <c r="U164" s="4"/>
      <c r="V164" s="4"/>
      <c r="W164" s="4"/>
      <c r="X164" s="4"/>
      <c r="Y164" s="4"/>
      <c r="Z164" s="4"/>
      <c r="AA164" s="4"/>
      <c r="AB164" s="4"/>
      <c r="AC164" s="4"/>
      <c r="AD164" s="4"/>
    </row>
    <row r="165" spans="2:30" x14ac:dyDescent="0.2">
      <c r="B165" s="5"/>
      <c r="C165" s="24"/>
      <c r="D165" s="4"/>
      <c r="E165" s="4"/>
      <c r="F165" s="4"/>
      <c r="G165" s="4"/>
      <c r="H165" s="22"/>
      <c r="I165" s="4"/>
      <c r="J165" s="4"/>
      <c r="K165" s="4"/>
      <c r="L165" s="4"/>
      <c r="M165" s="4"/>
      <c r="N165" s="4"/>
      <c r="O165" s="4"/>
      <c r="P165" s="4"/>
      <c r="Q165" s="4"/>
      <c r="R165" s="4"/>
      <c r="S165" s="4"/>
      <c r="T165" s="4"/>
      <c r="U165" s="4"/>
      <c r="V165" s="4"/>
      <c r="W165" s="4"/>
      <c r="X165" s="4"/>
      <c r="Y165" s="4"/>
      <c r="Z165" s="4"/>
      <c r="AA165" s="4"/>
      <c r="AB165" s="4"/>
      <c r="AC165" s="4"/>
      <c r="AD165" s="4"/>
    </row>
    <row r="166" spans="2:30" x14ac:dyDescent="0.2">
      <c r="B166" s="5"/>
      <c r="C166" s="24"/>
      <c r="D166" s="4"/>
      <c r="E166" s="4"/>
      <c r="F166" s="4"/>
      <c r="G166" s="4"/>
      <c r="H166" s="22"/>
      <c r="I166" s="4"/>
      <c r="J166" s="4"/>
      <c r="K166" s="4"/>
      <c r="L166" s="4"/>
      <c r="M166" s="4"/>
      <c r="N166" s="4"/>
      <c r="O166" s="4"/>
      <c r="P166" s="4"/>
      <c r="Q166" s="4"/>
      <c r="R166" s="4"/>
      <c r="S166" s="4"/>
      <c r="T166" s="4"/>
      <c r="U166" s="4"/>
      <c r="V166" s="4"/>
      <c r="W166" s="4"/>
      <c r="X166" s="4"/>
      <c r="Y166" s="4"/>
      <c r="Z166" s="4"/>
      <c r="AA166" s="4"/>
      <c r="AB166" s="4"/>
      <c r="AC166" s="4"/>
      <c r="AD166" s="4"/>
    </row>
    <row r="167" spans="2:30" x14ac:dyDescent="0.2">
      <c r="B167" s="5"/>
      <c r="C167" s="24"/>
      <c r="D167" s="4"/>
      <c r="E167" s="4"/>
      <c r="F167" s="4"/>
      <c r="G167" s="4"/>
      <c r="H167" s="22"/>
      <c r="I167" s="4"/>
      <c r="J167" s="4"/>
      <c r="K167" s="4"/>
      <c r="L167" s="4"/>
      <c r="M167" s="4"/>
      <c r="N167" s="4"/>
      <c r="O167" s="4"/>
      <c r="P167" s="4"/>
      <c r="Q167" s="4"/>
      <c r="R167" s="4"/>
      <c r="S167" s="4"/>
      <c r="T167" s="4"/>
      <c r="U167" s="4"/>
      <c r="V167" s="4"/>
      <c r="W167" s="4"/>
      <c r="X167" s="4"/>
      <c r="Y167" s="4"/>
      <c r="Z167" s="4"/>
      <c r="AA167" s="4"/>
      <c r="AB167" s="4"/>
      <c r="AC167" s="4"/>
      <c r="AD167" s="4"/>
    </row>
    <row r="168" spans="2:30" x14ac:dyDescent="0.2">
      <c r="B168" s="5"/>
      <c r="C168" s="24"/>
      <c r="D168" s="4"/>
      <c r="E168" s="4"/>
      <c r="F168" s="4"/>
      <c r="G168" s="4"/>
      <c r="H168" s="22"/>
      <c r="I168" s="4"/>
      <c r="J168" s="4"/>
      <c r="K168" s="4"/>
      <c r="L168" s="4"/>
      <c r="M168" s="4"/>
      <c r="N168" s="4"/>
      <c r="O168" s="4"/>
      <c r="P168" s="4"/>
      <c r="Q168" s="4"/>
      <c r="R168" s="4"/>
      <c r="S168" s="4"/>
      <c r="T168" s="4"/>
      <c r="U168" s="4"/>
      <c r="V168" s="4"/>
      <c r="W168" s="4"/>
      <c r="X168" s="4"/>
      <c r="Y168" s="4"/>
      <c r="Z168" s="4"/>
      <c r="AA168" s="4"/>
      <c r="AB168" s="4"/>
      <c r="AC168" s="4"/>
      <c r="AD168" s="4"/>
    </row>
    <row r="169" spans="2:30" x14ac:dyDescent="0.2">
      <c r="B169" s="5"/>
      <c r="C169" s="24"/>
      <c r="D169" s="4"/>
      <c r="E169" s="4"/>
      <c r="F169" s="4"/>
      <c r="G169" s="4"/>
      <c r="H169" s="22"/>
      <c r="I169" s="4"/>
      <c r="J169" s="4"/>
      <c r="K169" s="4"/>
      <c r="L169" s="4"/>
      <c r="M169" s="4"/>
      <c r="N169" s="4"/>
      <c r="O169" s="4"/>
      <c r="P169" s="4"/>
      <c r="Q169" s="4"/>
      <c r="R169" s="4"/>
      <c r="S169" s="4"/>
      <c r="T169" s="4"/>
      <c r="U169" s="4"/>
      <c r="V169" s="4"/>
      <c r="W169" s="4"/>
      <c r="X169" s="4"/>
      <c r="Y169" s="4"/>
      <c r="Z169" s="4"/>
      <c r="AA169" s="4"/>
      <c r="AB169" s="4"/>
      <c r="AC169" s="4"/>
      <c r="AD169" s="4"/>
    </row>
    <row r="170" spans="2:30" x14ac:dyDescent="0.2">
      <c r="B170" s="5"/>
      <c r="C170" s="24"/>
      <c r="D170" s="4"/>
      <c r="E170" s="4"/>
      <c r="F170" s="4"/>
      <c r="G170" s="4"/>
      <c r="H170" s="22"/>
      <c r="I170" s="4"/>
      <c r="J170" s="4"/>
      <c r="K170" s="4"/>
      <c r="L170" s="4"/>
      <c r="M170" s="4"/>
      <c r="N170" s="4"/>
      <c r="O170" s="4"/>
      <c r="P170" s="4"/>
      <c r="Q170" s="4"/>
      <c r="R170" s="4"/>
      <c r="S170" s="4"/>
      <c r="T170" s="4"/>
      <c r="U170" s="4"/>
      <c r="V170" s="4"/>
      <c r="W170" s="4"/>
      <c r="X170" s="4"/>
      <c r="Y170" s="4"/>
      <c r="Z170" s="4"/>
      <c r="AA170" s="4"/>
      <c r="AB170" s="4"/>
      <c r="AC170" s="4"/>
      <c r="AD170" s="4"/>
    </row>
    <row r="171" spans="2:30" x14ac:dyDescent="0.2">
      <c r="B171" s="5"/>
      <c r="C171" s="24"/>
      <c r="D171" s="4"/>
      <c r="E171" s="4"/>
      <c r="F171" s="4"/>
      <c r="G171" s="4"/>
      <c r="H171" s="22"/>
      <c r="I171" s="4"/>
      <c r="J171" s="4"/>
      <c r="K171" s="4"/>
      <c r="L171" s="4"/>
      <c r="M171" s="4"/>
      <c r="N171" s="4"/>
      <c r="O171" s="4"/>
      <c r="P171" s="4"/>
      <c r="Q171" s="4"/>
      <c r="R171" s="4"/>
      <c r="S171" s="4"/>
      <c r="T171" s="4"/>
      <c r="U171" s="4"/>
      <c r="V171" s="4"/>
      <c r="W171" s="4"/>
      <c r="X171" s="4"/>
      <c r="Y171" s="4"/>
      <c r="Z171" s="4"/>
      <c r="AA171" s="4"/>
      <c r="AB171" s="4"/>
      <c r="AC171" s="4"/>
      <c r="AD171" s="4"/>
    </row>
    <row r="172" spans="2:30" x14ac:dyDescent="0.2">
      <c r="B172" s="5"/>
      <c r="C172" s="24"/>
      <c r="D172" s="4"/>
      <c r="E172" s="4"/>
      <c r="F172" s="4"/>
      <c r="G172" s="4"/>
      <c r="H172" s="22"/>
      <c r="I172" s="4"/>
      <c r="J172" s="4"/>
      <c r="K172" s="4"/>
      <c r="L172" s="4"/>
      <c r="M172" s="4"/>
      <c r="N172" s="4"/>
      <c r="O172" s="4"/>
      <c r="P172" s="4"/>
      <c r="Q172" s="4"/>
      <c r="R172" s="4"/>
      <c r="S172" s="4"/>
      <c r="T172" s="4"/>
      <c r="U172" s="4"/>
      <c r="V172" s="4"/>
      <c r="W172" s="4"/>
      <c r="X172" s="4"/>
      <c r="Y172" s="4"/>
      <c r="Z172" s="4"/>
      <c r="AA172" s="4"/>
      <c r="AB172" s="4"/>
      <c r="AC172" s="4"/>
      <c r="AD172" s="4"/>
    </row>
    <row r="173" spans="2:30" x14ac:dyDescent="0.2">
      <c r="B173" s="5"/>
      <c r="C173" s="24"/>
      <c r="D173" s="4"/>
      <c r="E173" s="4"/>
      <c r="F173" s="4"/>
      <c r="G173" s="4"/>
      <c r="H173" s="22"/>
      <c r="I173" s="4"/>
      <c r="J173" s="4"/>
      <c r="K173" s="4"/>
      <c r="L173" s="4"/>
      <c r="M173" s="4"/>
      <c r="N173" s="4"/>
      <c r="O173" s="4"/>
      <c r="P173" s="4"/>
      <c r="Q173" s="4"/>
      <c r="R173" s="4"/>
      <c r="S173" s="4"/>
      <c r="T173" s="4"/>
      <c r="U173" s="4"/>
      <c r="V173" s="4"/>
      <c r="W173" s="4"/>
      <c r="X173" s="4"/>
      <c r="Y173" s="4"/>
      <c r="Z173" s="4"/>
      <c r="AA173" s="4"/>
      <c r="AB173" s="4"/>
      <c r="AC173" s="4"/>
      <c r="AD173" s="4"/>
    </row>
    <row r="174" spans="2:30" x14ac:dyDescent="0.2">
      <c r="B174" s="5"/>
      <c r="C174" s="24"/>
      <c r="D174" s="4"/>
      <c r="E174" s="4"/>
      <c r="F174" s="4"/>
      <c r="G174" s="4"/>
      <c r="H174" s="22"/>
      <c r="I174" s="4"/>
      <c r="J174" s="4"/>
      <c r="K174" s="4"/>
      <c r="L174" s="4"/>
      <c r="M174" s="4"/>
      <c r="N174" s="4"/>
      <c r="O174" s="4"/>
      <c r="P174" s="4"/>
      <c r="Q174" s="4"/>
      <c r="R174" s="4"/>
      <c r="S174" s="4"/>
      <c r="T174" s="4"/>
      <c r="U174" s="4"/>
      <c r="V174" s="4"/>
      <c r="W174" s="4"/>
      <c r="X174" s="4"/>
      <c r="Y174" s="4"/>
      <c r="Z174" s="4"/>
      <c r="AA174" s="4"/>
      <c r="AB174" s="4"/>
      <c r="AC174" s="4"/>
      <c r="AD174" s="4"/>
    </row>
    <row r="175" spans="2:30" x14ac:dyDescent="0.2">
      <c r="B175" s="5"/>
      <c r="C175" s="24"/>
      <c r="D175" s="4"/>
      <c r="E175" s="4"/>
      <c r="F175" s="4"/>
      <c r="G175" s="4"/>
      <c r="H175" s="22"/>
      <c r="I175" s="4"/>
      <c r="J175" s="4"/>
      <c r="K175" s="4"/>
      <c r="L175" s="4"/>
      <c r="M175" s="4"/>
      <c r="N175" s="4"/>
      <c r="O175" s="4"/>
      <c r="P175" s="4"/>
      <c r="Q175" s="4"/>
      <c r="R175" s="4"/>
      <c r="S175" s="4"/>
      <c r="T175" s="4"/>
      <c r="U175" s="4"/>
      <c r="V175" s="4"/>
      <c r="W175" s="4"/>
      <c r="X175" s="4"/>
      <c r="Y175" s="4"/>
      <c r="Z175" s="4"/>
      <c r="AA175" s="4"/>
      <c r="AB175" s="4"/>
      <c r="AC175" s="4"/>
      <c r="AD175" s="4"/>
    </row>
    <row r="176" spans="2:30" x14ac:dyDescent="0.2">
      <c r="B176" s="5"/>
      <c r="C176" s="24"/>
      <c r="D176" s="4"/>
      <c r="E176" s="4"/>
      <c r="F176" s="4"/>
      <c r="G176" s="4"/>
      <c r="H176" s="22"/>
      <c r="I176" s="4"/>
      <c r="J176" s="4"/>
      <c r="K176" s="4"/>
      <c r="L176" s="4"/>
      <c r="M176" s="4"/>
      <c r="N176" s="4"/>
      <c r="O176" s="4"/>
      <c r="P176" s="4"/>
      <c r="Q176" s="4"/>
      <c r="R176" s="4"/>
      <c r="S176" s="4"/>
      <c r="T176" s="4"/>
      <c r="U176" s="4"/>
      <c r="V176" s="4"/>
      <c r="W176" s="4"/>
      <c r="X176" s="4"/>
      <c r="Y176" s="4"/>
      <c r="Z176" s="4"/>
      <c r="AA176" s="4"/>
      <c r="AB176" s="4"/>
      <c r="AC176" s="4"/>
      <c r="AD176" s="4"/>
    </row>
    <row r="177" spans="2:30" x14ac:dyDescent="0.2">
      <c r="B177" s="5"/>
      <c r="C177" s="24"/>
      <c r="D177" s="4"/>
      <c r="E177" s="4"/>
      <c r="F177" s="4"/>
      <c r="G177" s="4"/>
      <c r="H177" s="22"/>
      <c r="I177" s="4"/>
      <c r="J177" s="4"/>
      <c r="K177" s="4"/>
      <c r="L177" s="4"/>
      <c r="M177" s="4"/>
      <c r="N177" s="4"/>
      <c r="O177" s="4"/>
      <c r="P177" s="4"/>
      <c r="Q177" s="4"/>
      <c r="R177" s="4"/>
      <c r="S177" s="4"/>
      <c r="T177" s="4"/>
      <c r="U177" s="4"/>
      <c r="V177" s="4"/>
      <c r="W177" s="4"/>
      <c r="X177" s="4"/>
      <c r="Y177" s="4"/>
      <c r="Z177" s="4"/>
      <c r="AA177" s="4"/>
      <c r="AB177" s="4"/>
      <c r="AC177" s="4"/>
      <c r="AD177" s="4"/>
    </row>
    <row r="178" spans="2:30" x14ac:dyDescent="0.2">
      <c r="B178" s="5"/>
      <c r="C178" s="24"/>
      <c r="D178" s="4"/>
      <c r="E178" s="4"/>
      <c r="F178" s="4"/>
      <c r="G178" s="4"/>
      <c r="H178" s="22"/>
      <c r="I178" s="4"/>
      <c r="J178" s="4"/>
      <c r="K178" s="4"/>
      <c r="L178" s="4"/>
      <c r="M178" s="4"/>
      <c r="N178" s="4"/>
      <c r="O178" s="4"/>
      <c r="P178" s="4"/>
      <c r="Q178" s="4"/>
      <c r="R178" s="4"/>
      <c r="S178" s="4"/>
      <c r="T178" s="4"/>
      <c r="U178" s="4"/>
      <c r="V178" s="4"/>
      <c r="W178" s="4"/>
      <c r="X178" s="4"/>
      <c r="Y178" s="4"/>
      <c r="Z178" s="4"/>
      <c r="AA178" s="4"/>
      <c r="AB178" s="4"/>
      <c r="AC178" s="4"/>
      <c r="AD178" s="4"/>
    </row>
    <row r="179" spans="2:30" x14ac:dyDescent="0.2">
      <c r="B179" s="5"/>
      <c r="C179" s="24"/>
      <c r="D179" s="4"/>
      <c r="E179" s="4"/>
      <c r="F179" s="4"/>
      <c r="G179" s="4"/>
      <c r="H179" s="22"/>
      <c r="I179" s="4"/>
      <c r="J179" s="4"/>
      <c r="K179" s="4"/>
      <c r="L179" s="4"/>
      <c r="M179" s="4"/>
      <c r="N179" s="4"/>
      <c r="O179" s="4"/>
      <c r="P179" s="4"/>
      <c r="Q179" s="4"/>
      <c r="R179" s="4"/>
      <c r="S179" s="4"/>
      <c r="T179" s="4"/>
      <c r="U179" s="4"/>
      <c r="V179" s="4"/>
      <c r="W179" s="4"/>
      <c r="X179" s="4"/>
      <c r="Y179" s="4"/>
      <c r="Z179" s="4"/>
      <c r="AA179" s="4"/>
      <c r="AB179" s="4"/>
      <c r="AC179" s="4"/>
      <c r="AD179" s="4"/>
    </row>
    <row r="180" spans="2:30" x14ac:dyDescent="0.2">
      <c r="B180" s="5"/>
      <c r="C180" s="24"/>
      <c r="D180" s="4"/>
      <c r="E180" s="4"/>
      <c r="F180" s="4"/>
      <c r="G180" s="4"/>
      <c r="H180" s="22"/>
      <c r="I180" s="4"/>
      <c r="J180" s="4"/>
      <c r="K180" s="4"/>
      <c r="L180" s="4"/>
      <c r="M180" s="4"/>
      <c r="N180" s="4"/>
      <c r="O180" s="4"/>
      <c r="P180" s="4"/>
      <c r="Q180" s="4"/>
      <c r="R180" s="4"/>
      <c r="S180" s="4"/>
      <c r="T180" s="4"/>
      <c r="U180" s="4"/>
      <c r="V180" s="4"/>
      <c r="W180" s="4"/>
      <c r="X180" s="4"/>
      <c r="Y180" s="4"/>
      <c r="Z180" s="4"/>
      <c r="AA180" s="4"/>
      <c r="AB180" s="4"/>
      <c r="AC180" s="4"/>
      <c r="AD180" s="4"/>
    </row>
    <row r="181" spans="2:30" x14ac:dyDescent="0.2">
      <c r="B181" s="5"/>
      <c r="C181" s="24"/>
      <c r="D181" s="4"/>
      <c r="E181" s="4"/>
      <c r="F181" s="4"/>
      <c r="G181" s="4"/>
      <c r="H181" s="22"/>
      <c r="I181" s="4"/>
      <c r="J181" s="4"/>
      <c r="K181" s="4"/>
      <c r="L181" s="4"/>
      <c r="M181" s="4"/>
      <c r="N181" s="4"/>
      <c r="O181" s="4"/>
      <c r="P181" s="4"/>
      <c r="Q181" s="4"/>
      <c r="R181" s="4"/>
      <c r="S181" s="4"/>
      <c r="T181" s="4"/>
      <c r="U181" s="4"/>
      <c r="V181" s="4"/>
      <c r="W181" s="4"/>
      <c r="X181" s="4"/>
      <c r="Y181" s="4"/>
      <c r="Z181" s="4"/>
      <c r="AA181" s="4"/>
      <c r="AB181" s="4"/>
      <c r="AC181" s="4"/>
      <c r="AD181" s="4"/>
    </row>
    <row r="182" spans="2:30" x14ac:dyDescent="0.2">
      <c r="B182" s="5"/>
      <c r="C182" s="24"/>
      <c r="D182" s="4"/>
      <c r="E182" s="4"/>
      <c r="F182" s="4"/>
      <c r="G182" s="4"/>
      <c r="H182" s="22"/>
      <c r="I182" s="4"/>
      <c r="J182" s="4"/>
      <c r="K182" s="4"/>
      <c r="L182" s="4"/>
      <c r="M182" s="4"/>
      <c r="N182" s="4"/>
      <c r="O182" s="4"/>
      <c r="P182" s="4"/>
      <c r="Q182" s="4"/>
      <c r="R182" s="4"/>
      <c r="S182" s="4"/>
      <c r="T182" s="4"/>
      <c r="U182" s="4"/>
      <c r="V182" s="4"/>
      <c r="W182" s="4"/>
      <c r="X182" s="4"/>
      <c r="Y182" s="4"/>
      <c r="Z182" s="4"/>
      <c r="AA182" s="4"/>
      <c r="AB182" s="4"/>
      <c r="AC182" s="4"/>
      <c r="AD182" s="4"/>
    </row>
    <row r="183" spans="2:30" x14ac:dyDescent="0.2">
      <c r="B183" s="5"/>
      <c r="C183" s="24"/>
      <c r="D183" s="4"/>
      <c r="E183" s="4"/>
      <c r="F183" s="4"/>
      <c r="G183" s="4"/>
      <c r="H183" s="22"/>
      <c r="I183" s="4"/>
      <c r="J183" s="4"/>
      <c r="K183" s="4"/>
      <c r="L183" s="4"/>
      <c r="M183" s="4"/>
      <c r="N183" s="4"/>
      <c r="O183" s="4"/>
      <c r="P183" s="4"/>
      <c r="Q183" s="4"/>
      <c r="R183" s="4"/>
      <c r="S183" s="4"/>
      <c r="T183" s="4"/>
      <c r="U183" s="4"/>
      <c r="V183" s="4"/>
      <c r="W183" s="4"/>
      <c r="X183" s="4"/>
      <c r="Y183" s="4"/>
      <c r="Z183" s="4"/>
      <c r="AA183" s="4"/>
      <c r="AB183" s="4"/>
      <c r="AC183" s="4"/>
      <c r="AD183" s="4"/>
    </row>
    <row r="184" spans="2:30" x14ac:dyDescent="0.2">
      <c r="B184" s="5"/>
      <c r="C184" s="24"/>
      <c r="D184" s="4"/>
      <c r="E184" s="4"/>
      <c r="F184" s="4"/>
      <c r="G184" s="4"/>
      <c r="H184" s="22"/>
      <c r="I184" s="4"/>
      <c r="J184" s="4"/>
      <c r="K184" s="4"/>
      <c r="L184" s="4"/>
      <c r="M184" s="4"/>
      <c r="N184" s="4"/>
      <c r="O184" s="4"/>
      <c r="P184" s="4"/>
      <c r="Q184" s="4"/>
      <c r="R184" s="4"/>
      <c r="S184" s="4"/>
      <c r="T184" s="4"/>
      <c r="U184" s="4"/>
      <c r="V184" s="4"/>
      <c r="W184" s="4"/>
      <c r="X184" s="4"/>
      <c r="Y184" s="4"/>
      <c r="Z184" s="4"/>
      <c r="AA184" s="4"/>
      <c r="AB184" s="4"/>
      <c r="AC184" s="4"/>
      <c r="AD184" s="4"/>
    </row>
    <row r="185" spans="2:30" x14ac:dyDescent="0.2">
      <c r="B185" s="5"/>
      <c r="C185" s="24"/>
      <c r="D185" s="4"/>
      <c r="E185" s="4"/>
      <c r="F185" s="4"/>
      <c r="G185" s="4"/>
      <c r="H185" s="22"/>
      <c r="I185" s="4"/>
      <c r="J185" s="4"/>
      <c r="K185" s="4"/>
      <c r="L185" s="4"/>
      <c r="M185" s="4"/>
      <c r="N185" s="4"/>
      <c r="O185" s="4"/>
      <c r="P185" s="4"/>
      <c r="Q185" s="4"/>
      <c r="R185" s="4"/>
      <c r="S185" s="4"/>
      <c r="T185" s="4"/>
      <c r="U185" s="4"/>
      <c r="V185" s="4"/>
      <c r="W185" s="4"/>
      <c r="X185" s="4"/>
      <c r="Y185" s="4"/>
      <c r="Z185" s="4"/>
      <c r="AA185" s="4"/>
      <c r="AB185" s="4"/>
      <c r="AC185" s="4"/>
      <c r="AD185" s="4"/>
    </row>
    <row r="186" spans="2:30" x14ac:dyDescent="0.2">
      <c r="B186" s="5"/>
      <c r="C186" s="24"/>
      <c r="D186" s="4"/>
      <c r="E186" s="4"/>
      <c r="F186" s="4"/>
      <c r="G186" s="4"/>
      <c r="H186" s="22"/>
      <c r="I186" s="4"/>
      <c r="J186" s="4"/>
      <c r="K186" s="4"/>
      <c r="L186" s="4"/>
      <c r="M186" s="4"/>
      <c r="N186" s="4"/>
      <c r="O186" s="4"/>
      <c r="P186" s="4"/>
      <c r="Q186" s="4"/>
      <c r="R186" s="4"/>
      <c r="S186" s="4"/>
      <c r="T186" s="4"/>
      <c r="U186" s="4"/>
      <c r="V186" s="4"/>
      <c r="W186" s="4"/>
      <c r="X186" s="4"/>
      <c r="Y186" s="4"/>
      <c r="Z186" s="4"/>
      <c r="AA186" s="4"/>
      <c r="AB186" s="4"/>
      <c r="AC186" s="4"/>
      <c r="AD186" s="4"/>
    </row>
    <row r="187" spans="2:30" x14ac:dyDescent="0.2">
      <c r="B187" s="5"/>
      <c r="C187" s="24"/>
      <c r="D187" s="4"/>
      <c r="E187" s="4"/>
      <c r="F187" s="4"/>
      <c r="G187" s="4"/>
      <c r="H187" s="22"/>
      <c r="I187" s="4"/>
      <c r="J187" s="4"/>
      <c r="K187" s="4"/>
      <c r="L187" s="4"/>
      <c r="M187" s="4"/>
      <c r="N187" s="4"/>
      <c r="O187" s="4"/>
      <c r="P187" s="4"/>
      <c r="Q187" s="4"/>
      <c r="R187" s="4"/>
      <c r="S187" s="4"/>
      <c r="T187" s="4"/>
      <c r="U187" s="4"/>
      <c r="V187" s="4"/>
      <c r="W187" s="4"/>
      <c r="X187" s="4"/>
      <c r="Y187" s="4"/>
      <c r="Z187" s="4"/>
      <c r="AA187" s="4"/>
      <c r="AB187" s="4"/>
      <c r="AC187" s="4"/>
      <c r="AD187" s="4"/>
    </row>
    <row r="188" spans="2:30" x14ac:dyDescent="0.2">
      <c r="B188" s="5"/>
      <c r="C188" s="24"/>
      <c r="D188" s="4"/>
      <c r="E188" s="4"/>
      <c r="F188" s="4"/>
      <c r="G188" s="4"/>
      <c r="H188" s="22"/>
      <c r="I188" s="4"/>
      <c r="J188" s="4"/>
      <c r="K188" s="4"/>
      <c r="L188" s="4"/>
      <c r="M188" s="4"/>
      <c r="N188" s="4"/>
      <c r="O188" s="4"/>
      <c r="P188" s="4"/>
      <c r="Q188" s="4"/>
      <c r="R188" s="4"/>
      <c r="S188" s="4"/>
      <c r="T188" s="4"/>
      <c r="U188" s="4"/>
      <c r="V188" s="4"/>
      <c r="W188" s="4"/>
      <c r="X188" s="4"/>
      <c r="Y188" s="4"/>
      <c r="Z188" s="4"/>
      <c r="AA188" s="4"/>
      <c r="AB188" s="4"/>
      <c r="AC188" s="4"/>
      <c r="AD188" s="4"/>
    </row>
    <row r="189" spans="2:30" x14ac:dyDescent="0.2">
      <c r="B189" s="5"/>
      <c r="C189" s="24"/>
      <c r="D189" s="4"/>
      <c r="E189" s="4"/>
      <c r="F189" s="4"/>
      <c r="G189" s="4"/>
      <c r="H189" s="22"/>
      <c r="I189" s="4"/>
      <c r="J189" s="4"/>
      <c r="K189" s="4"/>
      <c r="L189" s="4"/>
      <c r="M189" s="4"/>
      <c r="N189" s="4"/>
      <c r="O189" s="4"/>
      <c r="P189" s="4"/>
      <c r="Q189" s="4"/>
      <c r="R189" s="4"/>
      <c r="S189" s="4"/>
      <c r="T189" s="4"/>
      <c r="U189" s="4"/>
      <c r="V189" s="4"/>
      <c r="W189" s="4"/>
      <c r="X189" s="4"/>
      <c r="Y189" s="4"/>
      <c r="Z189" s="4"/>
      <c r="AA189" s="4"/>
      <c r="AB189" s="4"/>
      <c r="AC189" s="4"/>
      <c r="AD189" s="4"/>
    </row>
    <row r="190" spans="2:30" x14ac:dyDescent="0.2">
      <c r="B190" s="5"/>
      <c r="C190" s="24"/>
      <c r="D190" s="4"/>
      <c r="E190" s="4"/>
      <c r="F190" s="4"/>
      <c r="G190" s="4"/>
      <c r="H190" s="22"/>
      <c r="I190" s="4"/>
      <c r="J190" s="4"/>
      <c r="K190" s="4"/>
      <c r="L190" s="4"/>
      <c r="M190" s="4"/>
      <c r="N190" s="4"/>
      <c r="O190" s="4"/>
      <c r="P190" s="4"/>
      <c r="Q190" s="4"/>
      <c r="R190" s="4"/>
      <c r="S190" s="4"/>
      <c r="T190" s="4"/>
      <c r="U190" s="4"/>
      <c r="V190" s="4"/>
      <c r="W190" s="4"/>
      <c r="X190" s="4"/>
      <c r="Y190" s="4"/>
      <c r="Z190" s="4"/>
      <c r="AA190" s="4"/>
      <c r="AB190" s="4"/>
      <c r="AC190" s="4"/>
      <c r="AD190" s="4"/>
    </row>
    <row r="191" spans="2:30" x14ac:dyDescent="0.2">
      <c r="B191" s="5"/>
      <c r="C191" s="24"/>
      <c r="D191" s="4"/>
      <c r="E191" s="4"/>
      <c r="F191" s="4"/>
      <c r="G191" s="4"/>
      <c r="H191" s="22"/>
      <c r="I191" s="4"/>
      <c r="J191" s="4"/>
      <c r="K191" s="4"/>
      <c r="L191" s="4"/>
      <c r="M191" s="4"/>
      <c r="N191" s="4"/>
      <c r="O191" s="4"/>
      <c r="P191" s="4"/>
      <c r="Q191" s="4"/>
      <c r="R191" s="4"/>
      <c r="S191" s="4"/>
      <c r="T191" s="4"/>
      <c r="U191" s="4"/>
      <c r="V191" s="4"/>
      <c r="W191" s="4"/>
      <c r="X191" s="4"/>
      <c r="Y191" s="4"/>
      <c r="Z191" s="4"/>
      <c r="AA191" s="4"/>
      <c r="AB191" s="4"/>
      <c r="AC191" s="4"/>
      <c r="AD191" s="4"/>
    </row>
    <row r="192" spans="2:30" x14ac:dyDescent="0.2">
      <c r="B192" s="5"/>
      <c r="C192" s="24"/>
      <c r="D192" s="4"/>
      <c r="E192" s="4"/>
      <c r="F192" s="4"/>
      <c r="G192" s="4"/>
      <c r="H192" s="22"/>
      <c r="I192" s="4"/>
      <c r="J192" s="4"/>
      <c r="K192" s="4"/>
      <c r="L192" s="4"/>
      <c r="M192" s="4"/>
      <c r="N192" s="4"/>
      <c r="O192" s="4"/>
      <c r="P192" s="4"/>
      <c r="Q192" s="4"/>
      <c r="R192" s="4"/>
      <c r="S192" s="4"/>
      <c r="T192" s="4"/>
      <c r="U192" s="4"/>
      <c r="V192" s="4"/>
      <c r="W192" s="4"/>
      <c r="X192" s="4"/>
      <c r="Y192" s="4"/>
      <c r="Z192" s="4"/>
      <c r="AA192" s="4"/>
      <c r="AB192" s="4"/>
      <c r="AC192" s="4"/>
      <c r="AD192" s="4"/>
    </row>
    <row r="193" spans="2:30" x14ac:dyDescent="0.2">
      <c r="B193" s="5"/>
      <c r="C193" s="24"/>
      <c r="D193" s="4"/>
      <c r="E193" s="4"/>
      <c r="F193" s="4"/>
      <c r="G193" s="4"/>
      <c r="H193" s="22"/>
      <c r="I193" s="4"/>
      <c r="J193" s="4"/>
      <c r="K193" s="4"/>
      <c r="L193" s="4"/>
      <c r="M193" s="4"/>
      <c r="N193" s="4"/>
      <c r="O193" s="4"/>
      <c r="P193" s="4"/>
      <c r="Q193" s="4"/>
      <c r="R193" s="4"/>
      <c r="S193" s="4"/>
      <c r="T193" s="4"/>
      <c r="U193" s="4"/>
      <c r="V193" s="4"/>
      <c r="W193" s="4"/>
      <c r="X193" s="4"/>
      <c r="Y193" s="4"/>
      <c r="Z193" s="4"/>
      <c r="AA193" s="4"/>
      <c r="AB193" s="4"/>
      <c r="AC193" s="4"/>
      <c r="AD193" s="4"/>
    </row>
    <row r="194" spans="2:30" x14ac:dyDescent="0.2">
      <c r="B194" s="5"/>
      <c r="C194" s="24"/>
      <c r="D194" s="4"/>
      <c r="E194" s="4"/>
      <c r="F194" s="4"/>
      <c r="G194" s="4"/>
      <c r="H194" s="22"/>
      <c r="I194" s="4"/>
      <c r="J194" s="4"/>
      <c r="K194" s="4"/>
      <c r="L194" s="4"/>
      <c r="M194" s="4"/>
      <c r="N194" s="4"/>
      <c r="O194" s="4"/>
      <c r="P194" s="4"/>
      <c r="Q194" s="4"/>
      <c r="R194" s="4"/>
      <c r="S194" s="4"/>
      <c r="T194" s="4"/>
      <c r="U194" s="4"/>
      <c r="V194" s="4"/>
      <c r="W194" s="4"/>
      <c r="X194" s="4"/>
      <c r="Y194" s="4"/>
      <c r="Z194" s="4"/>
      <c r="AA194" s="4"/>
      <c r="AB194" s="4"/>
      <c r="AC194" s="4"/>
      <c r="AD194" s="4"/>
    </row>
    <row r="195" spans="2:30" x14ac:dyDescent="0.2">
      <c r="B195" s="5"/>
      <c r="C195" s="24"/>
      <c r="D195" s="4"/>
      <c r="E195" s="4"/>
      <c r="F195" s="4"/>
      <c r="G195" s="4"/>
      <c r="H195" s="22"/>
      <c r="I195" s="4"/>
      <c r="J195" s="4"/>
      <c r="K195" s="4"/>
      <c r="L195" s="4"/>
      <c r="M195" s="4"/>
      <c r="N195" s="4"/>
      <c r="O195" s="4"/>
      <c r="P195" s="4"/>
      <c r="Q195" s="4"/>
      <c r="R195" s="4"/>
      <c r="S195" s="4"/>
      <c r="T195" s="4"/>
      <c r="U195" s="4"/>
      <c r="V195" s="4"/>
      <c r="W195" s="4"/>
      <c r="X195" s="4"/>
      <c r="Y195" s="4"/>
      <c r="Z195" s="4"/>
      <c r="AA195" s="4"/>
      <c r="AB195" s="4"/>
      <c r="AC195" s="4"/>
      <c r="AD195" s="4"/>
    </row>
    <row r="196" spans="2:30" x14ac:dyDescent="0.2">
      <c r="B196" s="5"/>
      <c r="C196" s="24"/>
      <c r="D196" s="4"/>
      <c r="E196" s="4"/>
      <c r="F196" s="4"/>
      <c r="G196" s="4"/>
      <c r="H196" s="22"/>
      <c r="I196" s="4"/>
      <c r="J196" s="4"/>
      <c r="K196" s="4"/>
      <c r="L196" s="4"/>
      <c r="M196" s="4"/>
      <c r="N196" s="4"/>
      <c r="O196" s="4"/>
      <c r="P196" s="4"/>
      <c r="Q196" s="4"/>
      <c r="R196" s="4"/>
      <c r="S196" s="4"/>
      <c r="T196" s="4"/>
      <c r="U196" s="4"/>
      <c r="V196" s="4"/>
      <c r="W196" s="4"/>
      <c r="X196" s="4"/>
      <c r="Y196" s="4"/>
      <c r="Z196" s="4"/>
      <c r="AA196" s="4"/>
      <c r="AB196" s="4"/>
      <c r="AC196" s="4"/>
      <c r="AD196" s="4"/>
    </row>
    <row r="197" spans="2:30" x14ac:dyDescent="0.2">
      <c r="B197" s="5"/>
      <c r="C197" s="24"/>
      <c r="D197" s="4"/>
      <c r="E197" s="4"/>
      <c r="F197" s="4"/>
      <c r="G197" s="4"/>
      <c r="H197" s="22"/>
      <c r="I197" s="4"/>
      <c r="J197" s="4"/>
      <c r="K197" s="4"/>
      <c r="L197" s="4"/>
      <c r="M197" s="4"/>
      <c r="N197" s="4"/>
      <c r="O197" s="4"/>
      <c r="P197" s="4"/>
      <c r="Q197" s="4"/>
      <c r="R197" s="4"/>
      <c r="S197" s="4"/>
      <c r="T197" s="4"/>
      <c r="U197" s="4"/>
      <c r="V197" s="4"/>
      <c r="W197" s="4"/>
      <c r="X197" s="4"/>
      <c r="Y197" s="4"/>
      <c r="Z197" s="4"/>
      <c r="AA197" s="4"/>
      <c r="AB197" s="4"/>
      <c r="AC197" s="4"/>
      <c r="AD197" s="4"/>
    </row>
    <row r="198" spans="2:30" x14ac:dyDescent="0.2">
      <c r="B198" s="5"/>
      <c r="C198" s="24"/>
      <c r="D198" s="4"/>
      <c r="E198" s="4"/>
      <c r="F198" s="4"/>
      <c r="G198" s="4"/>
      <c r="H198" s="22"/>
      <c r="I198" s="4"/>
      <c r="J198" s="4"/>
      <c r="K198" s="4"/>
      <c r="L198" s="4"/>
      <c r="M198" s="4"/>
      <c r="N198" s="4"/>
      <c r="O198" s="4"/>
      <c r="P198" s="4"/>
      <c r="Q198" s="4"/>
      <c r="R198" s="4"/>
      <c r="S198" s="4"/>
      <c r="T198" s="4"/>
      <c r="U198" s="4"/>
      <c r="V198" s="4"/>
      <c r="W198" s="4"/>
      <c r="X198" s="4"/>
      <c r="Y198" s="4"/>
      <c r="Z198" s="4"/>
      <c r="AA198" s="4"/>
      <c r="AB198" s="4"/>
      <c r="AC198" s="4"/>
      <c r="AD198" s="4"/>
    </row>
    <row r="199" spans="2:30" x14ac:dyDescent="0.2">
      <c r="B199" s="5"/>
      <c r="C199" s="24"/>
      <c r="D199" s="4"/>
      <c r="E199" s="4"/>
      <c r="F199" s="4"/>
      <c r="G199" s="4"/>
      <c r="H199" s="22"/>
      <c r="I199" s="4"/>
      <c r="J199" s="4"/>
      <c r="K199" s="4"/>
      <c r="L199" s="4"/>
      <c r="M199" s="4"/>
      <c r="N199" s="4"/>
      <c r="O199" s="4"/>
      <c r="P199" s="4"/>
      <c r="Q199" s="4"/>
      <c r="R199" s="4"/>
      <c r="S199" s="4"/>
      <c r="T199" s="4"/>
      <c r="U199" s="4"/>
      <c r="V199" s="4"/>
      <c r="W199" s="4"/>
      <c r="X199" s="4"/>
      <c r="Y199" s="4"/>
      <c r="Z199" s="4"/>
      <c r="AA199" s="4"/>
      <c r="AB199" s="4"/>
      <c r="AC199" s="4"/>
      <c r="AD199" s="4"/>
    </row>
    <row r="200" spans="2:30" x14ac:dyDescent="0.2">
      <c r="B200" s="5"/>
      <c r="C200" s="24"/>
      <c r="D200" s="4"/>
      <c r="E200" s="4"/>
      <c r="F200" s="4"/>
      <c r="G200" s="4"/>
      <c r="H200" s="22"/>
      <c r="I200" s="4"/>
      <c r="J200" s="4"/>
      <c r="K200" s="4"/>
      <c r="L200" s="4"/>
      <c r="M200" s="4"/>
      <c r="N200" s="4"/>
      <c r="O200" s="4"/>
      <c r="P200" s="4"/>
      <c r="Q200" s="4"/>
      <c r="R200" s="4"/>
      <c r="S200" s="4"/>
      <c r="T200" s="4"/>
      <c r="U200" s="4"/>
      <c r="V200" s="4"/>
      <c r="W200" s="4"/>
      <c r="X200" s="4"/>
      <c r="Y200" s="4"/>
      <c r="Z200" s="4"/>
      <c r="AA200" s="4"/>
      <c r="AB200" s="4"/>
      <c r="AC200" s="4"/>
      <c r="AD200" s="4"/>
    </row>
    <row r="201" spans="2:30" x14ac:dyDescent="0.2">
      <c r="B201" s="5"/>
      <c r="C201" s="24"/>
      <c r="D201" s="4"/>
      <c r="E201" s="4"/>
      <c r="F201" s="4"/>
      <c r="G201" s="4"/>
      <c r="H201" s="22"/>
      <c r="I201" s="4"/>
      <c r="J201" s="4"/>
      <c r="K201" s="4"/>
      <c r="L201" s="4"/>
      <c r="M201" s="4"/>
      <c r="N201" s="4"/>
      <c r="O201" s="4"/>
      <c r="P201" s="4"/>
      <c r="Q201" s="4"/>
      <c r="R201" s="4"/>
      <c r="S201" s="4"/>
      <c r="T201" s="4"/>
      <c r="U201" s="4"/>
      <c r="V201" s="4"/>
      <c r="W201" s="4"/>
      <c r="X201" s="4"/>
      <c r="Y201" s="4"/>
      <c r="Z201" s="4"/>
      <c r="AA201" s="4"/>
      <c r="AB201" s="4"/>
      <c r="AC201" s="4"/>
      <c r="AD201" s="4"/>
    </row>
    <row r="202" spans="2:30" x14ac:dyDescent="0.2">
      <c r="B202" s="5"/>
      <c r="C202" s="24"/>
      <c r="D202" s="4"/>
      <c r="E202" s="4"/>
      <c r="F202" s="4"/>
      <c r="G202" s="4"/>
      <c r="H202" s="22"/>
      <c r="I202" s="4"/>
      <c r="J202" s="4"/>
      <c r="K202" s="4"/>
      <c r="L202" s="4"/>
      <c r="M202" s="4"/>
      <c r="N202" s="4"/>
      <c r="O202" s="4"/>
      <c r="P202" s="4"/>
      <c r="Q202" s="4"/>
      <c r="R202" s="4"/>
      <c r="S202" s="4"/>
      <c r="T202" s="4"/>
      <c r="U202" s="4"/>
      <c r="V202" s="4"/>
      <c r="W202" s="4"/>
      <c r="X202" s="4"/>
      <c r="Y202" s="4"/>
      <c r="Z202" s="4"/>
      <c r="AA202" s="4"/>
      <c r="AB202" s="4"/>
      <c r="AC202" s="4"/>
      <c r="AD202" s="4"/>
    </row>
    <row r="203" spans="2:30" x14ac:dyDescent="0.2">
      <c r="B203" s="5"/>
      <c r="C203" s="24"/>
      <c r="D203" s="4"/>
      <c r="E203" s="4"/>
      <c r="F203" s="4"/>
      <c r="G203" s="4"/>
      <c r="H203" s="22"/>
      <c r="I203" s="4"/>
      <c r="J203" s="4"/>
      <c r="K203" s="4"/>
      <c r="L203" s="4"/>
      <c r="M203" s="4"/>
      <c r="N203" s="4"/>
      <c r="O203" s="4"/>
      <c r="P203" s="4"/>
      <c r="Q203" s="4"/>
      <c r="R203" s="4"/>
      <c r="S203" s="4"/>
      <c r="T203" s="4"/>
      <c r="U203" s="4"/>
      <c r="V203" s="4"/>
      <c r="W203" s="4"/>
      <c r="X203" s="4"/>
      <c r="Y203" s="4"/>
      <c r="Z203" s="4"/>
      <c r="AA203" s="4"/>
      <c r="AB203" s="4"/>
      <c r="AC203" s="4"/>
      <c r="AD203" s="4"/>
    </row>
    <row r="204" spans="2:30" x14ac:dyDescent="0.2">
      <c r="B204" s="5"/>
      <c r="C204" s="24"/>
      <c r="D204" s="4"/>
      <c r="E204" s="4"/>
      <c r="F204" s="4"/>
      <c r="G204" s="4"/>
      <c r="H204" s="22"/>
      <c r="I204" s="4"/>
      <c r="J204" s="4"/>
      <c r="K204" s="4"/>
      <c r="L204" s="4"/>
      <c r="M204" s="4"/>
      <c r="N204" s="4"/>
      <c r="O204" s="4"/>
      <c r="P204" s="4"/>
      <c r="Q204" s="4"/>
      <c r="R204" s="4"/>
      <c r="S204" s="4"/>
      <c r="T204" s="4"/>
      <c r="U204" s="4"/>
      <c r="V204" s="4"/>
      <c r="W204" s="4"/>
      <c r="X204" s="4"/>
      <c r="Y204" s="4"/>
      <c r="Z204" s="4"/>
      <c r="AA204" s="4"/>
      <c r="AB204" s="4"/>
      <c r="AC204" s="4"/>
      <c r="AD204" s="4"/>
    </row>
    <row r="205" spans="2:30" x14ac:dyDescent="0.2">
      <c r="B205" s="5"/>
      <c r="C205" s="24"/>
      <c r="D205" s="4"/>
      <c r="E205" s="4"/>
      <c r="F205" s="4"/>
      <c r="G205" s="4"/>
      <c r="H205" s="22"/>
      <c r="I205" s="4"/>
      <c r="J205" s="4"/>
      <c r="K205" s="4"/>
      <c r="L205" s="4"/>
      <c r="M205" s="4"/>
      <c r="N205" s="4"/>
      <c r="O205" s="4"/>
      <c r="P205" s="4"/>
      <c r="Q205" s="4"/>
      <c r="R205" s="4"/>
      <c r="S205" s="4"/>
      <c r="T205" s="4"/>
      <c r="U205" s="4"/>
      <c r="V205" s="4"/>
      <c r="W205" s="4"/>
      <c r="X205" s="4"/>
      <c r="Y205" s="4"/>
      <c r="Z205" s="4"/>
      <c r="AA205" s="4"/>
      <c r="AB205" s="4"/>
      <c r="AC205" s="4"/>
      <c r="AD205" s="4"/>
    </row>
    <row r="206" spans="2:30" x14ac:dyDescent="0.2">
      <c r="B206" s="5"/>
      <c r="C206" s="24"/>
      <c r="D206" s="4"/>
      <c r="E206" s="4"/>
      <c r="F206" s="4"/>
      <c r="G206" s="4"/>
      <c r="H206" s="22"/>
      <c r="I206" s="4"/>
      <c r="J206" s="4"/>
      <c r="K206" s="4"/>
      <c r="L206" s="4"/>
      <c r="M206" s="4"/>
      <c r="N206" s="4"/>
      <c r="O206" s="4"/>
      <c r="P206" s="4"/>
      <c r="Q206" s="4"/>
      <c r="R206" s="4"/>
      <c r="S206" s="4"/>
      <c r="T206" s="4"/>
      <c r="U206" s="4"/>
      <c r="V206" s="4"/>
      <c r="W206" s="4"/>
      <c r="X206" s="4"/>
      <c r="Y206" s="4"/>
      <c r="Z206" s="4"/>
      <c r="AA206" s="4"/>
      <c r="AB206" s="4"/>
      <c r="AC206" s="4"/>
      <c r="AD206" s="4"/>
    </row>
    <row r="207" spans="2:30" x14ac:dyDescent="0.2">
      <c r="B207" s="5"/>
      <c r="C207" s="24"/>
      <c r="D207" s="4"/>
      <c r="E207" s="4"/>
      <c r="F207" s="4"/>
      <c r="G207" s="4"/>
      <c r="H207" s="22"/>
      <c r="I207" s="4"/>
      <c r="J207" s="4"/>
      <c r="K207" s="4"/>
      <c r="L207" s="4"/>
      <c r="M207" s="4"/>
      <c r="N207" s="4"/>
      <c r="O207" s="4"/>
      <c r="P207" s="4"/>
      <c r="Q207" s="4"/>
      <c r="R207" s="4"/>
      <c r="S207" s="4"/>
      <c r="T207" s="4"/>
      <c r="U207" s="4"/>
      <c r="V207" s="4"/>
      <c r="W207" s="4"/>
      <c r="X207" s="4"/>
      <c r="Y207" s="4"/>
      <c r="Z207" s="4"/>
      <c r="AA207" s="4"/>
      <c r="AB207" s="4"/>
      <c r="AC207" s="4"/>
      <c r="AD207" s="4"/>
    </row>
    <row r="208" spans="2:30" x14ac:dyDescent="0.2">
      <c r="B208" s="5"/>
      <c r="C208" s="24"/>
      <c r="D208" s="4"/>
      <c r="E208" s="4"/>
      <c r="F208" s="4"/>
      <c r="G208" s="4"/>
      <c r="H208" s="22"/>
      <c r="I208" s="4"/>
      <c r="J208" s="4"/>
      <c r="K208" s="4"/>
      <c r="L208" s="4"/>
      <c r="M208" s="4"/>
      <c r="N208" s="4"/>
      <c r="O208" s="4"/>
      <c r="P208" s="4"/>
      <c r="Q208" s="4"/>
      <c r="R208" s="4"/>
      <c r="S208" s="4"/>
      <c r="T208" s="4"/>
      <c r="U208" s="4"/>
      <c r="V208" s="4"/>
      <c r="W208" s="4"/>
      <c r="X208" s="4"/>
      <c r="Y208" s="4"/>
      <c r="Z208" s="4"/>
      <c r="AA208" s="4"/>
      <c r="AB208" s="4"/>
      <c r="AC208" s="4"/>
      <c r="AD208" s="4"/>
    </row>
    <row r="209" spans="2:30" x14ac:dyDescent="0.2">
      <c r="B209" s="5"/>
      <c r="C209" s="24"/>
      <c r="D209" s="4"/>
      <c r="E209" s="4"/>
      <c r="F209" s="4"/>
      <c r="G209" s="4"/>
      <c r="H209" s="22"/>
      <c r="I209" s="4"/>
      <c r="J209" s="4"/>
      <c r="K209" s="4"/>
      <c r="L209" s="4"/>
      <c r="M209" s="4"/>
      <c r="N209" s="4"/>
      <c r="O209" s="4"/>
      <c r="P209" s="4"/>
      <c r="Q209" s="4"/>
      <c r="R209" s="4"/>
      <c r="S209" s="4"/>
      <c r="T209" s="4"/>
      <c r="U209" s="4"/>
      <c r="V209" s="4"/>
      <c r="W209" s="4"/>
      <c r="X209" s="4"/>
      <c r="Y209" s="4"/>
      <c r="Z209" s="4"/>
      <c r="AA209" s="4"/>
      <c r="AB209" s="4"/>
      <c r="AC209" s="4"/>
      <c r="AD209" s="4"/>
    </row>
    <row r="210" spans="2:30" x14ac:dyDescent="0.2">
      <c r="B210" s="5"/>
      <c r="C210" s="24"/>
      <c r="D210" s="4"/>
      <c r="E210" s="4"/>
      <c r="F210" s="4"/>
      <c r="G210" s="4"/>
      <c r="H210" s="22"/>
      <c r="I210" s="4"/>
      <c r="J210" s="4"/>
      <c r="K210" s="4"/>
      <c r="L210" s="4"/>
      <c r="M210" s="4"/>
      <c r="N210" s="4"/>
      <c r="O210" s="4"/>
      <c r="P210" s="4"/>
      <c r="Q210" s="4"/>
      <c r="R210" s="4"/>
      <c r="S210" s="4"/>
      <c r="T210" s="4"/>
      <c r="U210" s="4"/>
      <c r="V210" s="4"/>
      <c r="W210" s="4"/>
      <c r="X210" s="4"/>
      <c r="Y210" s="4"/>
      <c r="Z210" s="4"/>
      <c r="AA210" s="4"/>
      <c r="AB210" s="4"/>
      <c r="AC210" s="4"/>
      <c r="AD210" s="4"/>
    </row>
    <row r="211" spans="2:30" x14ac:dyDescent="0.2">
      <c r="B211" s="5"/>
      <c r="C211" s="24"/>
      <c r="D211" s="4"/>
      <c r="E211" s="4"/>
      <c r="F211" s="4"/>
      <c r="G211" s="4"/>
      <c r="H211" s="22"/>
      <c r="I211" s="4"/>
      <c r="J211" s="4"/>
      <c r="K211" s="4"/>
      <c r="L211" s="4"/>
      <c r="M211" s="4"/>
      <c r="N211" s="4"/>
      <c r="O211" s="4"/>
      <c r="P211" s="4"/>
      <c r="Q211" s="4"/>
      <c r="R211" s="4"/>
      <c r="S211" s="4"/>
      <c r="T211" s="4"/>
      <c r="U211" s="4"/>
      <c r="V211" s="4"/>
      <c r="W211" s="4"/>
      <c r="X211" s="4"/>
      <c r="Y211" s="4"/>
      <c r="Z211" s="4"/>
      <c r="AA211" s="4"/>
      <c r="AB211" s="4"/>
      <c r="AC211" s="4"/>
      <c r="AD211" s="4"/>
    </row>
    <row r="212" spans="2:30" x14ac:dyDescent="0.2">
      <c r="B212" s="5"/>
      <c r="C212" s="24"/>
      <c r="D212" s="4"/>
      <c r="E212" s="4"/>
      <c r="F212" s="4"/>
      <c r="G212" s="4"/>
      <c r="H212" s="22"/>
      <c r="I212" s="4"/>
      <c r="J212" s="4"/>
      <c r="K212" s="4"/>
      <c r="L212" s="4"/>
      <c r="M212" s="4"/>
      <c r="N212" s="4"/>
      <c r="O212" s="4"/>
      <c r="P212" s="4"/>
      <c r="Q212" s="4"/>
      <c r="R212" s="4"/>
      <c r="S212" s="4"/>
      <c r="T212" s="4"/>
      <c r="U212" s="4"/>
      <c r="V212" s="4"/>
      <c r="W212" s="4"/>
      <c r="X212" s="4"/>
      <c r="Y212" s="4"/>
      <c r="Z212" s="4"/>
      <c r="AA212" s="4"/>
      <c r="AB212" s="4"/>
      <c r="AC212" s="4"/>
      <c r="AD212" s="4"/>
    </row>
    <row r="213" spans="2:30" x14ac:dyDescent="0.2">
      <c r="B213" s="5"/>
      <c r="C213" s="24"/>
      <c r="D213" s="4"/>
      <c r="E213" s="4"/>
      <c r="F213" s="4"/>
      <c r="G213" s="4"/>
      <c r="H213" s="22"/>
      <c r="I213" s="4"/>
      <c r="J213" s="4"/>
      <c r="K213" s="4"/>
      <c r="L213" s="4"/>
      <c r="M213" s="4"/>
      <c r="N213" s="4"/>
      <c r="O213" s="4"/>
      <c r="P213" s="4"/>
      <c r="Q213" s="4"/>
      <c r="R213" s="4"/>
      <c r="S213" s="4"/>
      <c r="T213" s="4"/>
      <c r="U213" s="4"/>
      <c r="V213" s="4"/>
      <c r="W213" s="4"/>
      <c r="X213" s="4"/>
      <c r="Y213" s="4"/>
      <c r="Z213" s="4"/>
      <c r="AA213" s="4"/>
      <c r="AB213" s="4"/>
      <c r="AC213" s="4"/>
      <c r="AD213" s="4"/>
    </row>
    <row r="214" spans="2:30" x14ac:dyDescent="0.2">
      <c r="B214" s="5"/>
      <c r="C214" s="24"/>
      <c r="D214" s="4"/>
      <c r="E214" s="4"/>
      <c r="F214" s="4"/>
      <c r="G214" s="4"/>
      <c r="H214" s="22"/>
      <c r="I214" s="4"/>
      <c r="J214" s="4"/>
      <c r="K214" s="4"/>
      <c r="L214" s="4"/>
      <c r="M214" s="4"/>
      <c r="N214" s="4"/>
      <c r="O214" s="4"/>
      <c r="P214" s="4"/>
      <c r="Q214" s="4"/>
      <c r="R214" s="4"/>
      <c r="S214" s="4"/>
      <c r="T214" s="4"/>
      <c r="U214" s="4"/>
      <c r="V214" s="4"/>
      <c r="W214" s="4"/>
      <c r="X214" s="4"/>
      <c r="Y214" s="4"/>
      <c r="Z214" s="4"/>
      <c r="AA214" s="4"/>
      <c r="AB214" s="4"/>
      <c r="AC214" s="4"/>
      <c r="AD214" s="4"/>
    </row>
    <row r="215" spans="2:30" x14ac:dyDescent="0.2">
      <c r="B215" s="5"/>
      <c r="C215" s="24"/>
      <c r="D215" s="4"/>
      <c r="E215" s="4"/>
      <c r="F215" s="4"/>
      <c r="G215" s="4"/>
      <c r="H215" s="22"/>
      <c r="I215" s="4"/>
      <c r="J215" s="4"/>
      <c r="K215" s="4"/>
      <c r="L215" s="4"/>
      <c r="M215" s="4"/>
      <c r="N215" s="4"/>
      <c r="O215" s="4"/>
      <c r="P215" s="4"/>
      <c r="Q215" s="4"/>
      <c r="R215" s="4"/>
      <c r="S215" s="4"/>
      <c r="T215" s="4"/>
      <c r="U215" s="4"/>
      <c r="V215" s="4"/>
      <c r="W215" s="4"/>
      <c r="X215" s="4"/>
      <c r="Y215" s="4"/>
      <c r="Z215" s="4"/>
      <c r="AA215" s="4"/>
      <c r="AB215" s="4"/>
      <c r="AC215" s="4"/>
      <c r="AD215" s="4"/>
    </row>
    <row r="216" spans="2:30" x14ac:dyDescent="0.2">
      <c r="B216" s="5"/>
      <c r="C216" s="24"/>
      <c r="D216" s="4"/>
      <c r="E216" s="4"/>
      <c r="F216" s="4"/>
      <c r="G216" s="4"/>
      <c r="H216" s="22"/>
      <c r="I216" s="4"/>
      <c r="J216" s="4"/>
      <c r="K216" s="4"/>
      <c r="L216" s="4"/>
      <c r="M216" s="4"/>
      <c r="N216" s="4"/>
      <c r="O216" s="4"/>
      <c r="P216" s="4"/>
      <c r="Q216" s="4"/>
      <c r="R216" s="4"/>
      <c r="S216" s="4"/>
      <c r="T216" s="4"/>
      <c r="U216" s="4"/>
      <c r="V216" s="4"/>
      <c r="W216" s="4"/>
      <c r="X216" s="4"/>
      <c r="Y216" s="4"/>
      <c r="Z216" s="4"/>
      <c r="AA216" s="4"/>
      <c r="AB216" s="4"/>
      <c r="AC216" s="4"/>
      <c r="AD216" s="4"/>
    </row>
    <row r="217" spans="2:30" x14ac:dyDescent="0.2">
      <c r="B217" s="5"/>
      <c r="C217" s="24"/>
      <c r="D217" s="4"/>
      <c r="E217" s="4"/>
      <c r="F217" s="4"/>
      <c r="G217" s="4"/>
      <c r="H217" s="22"/>
      <c r="I217" s="4"/>
      <c r="J217" s="4"/>
      <c r="K217" s="4"/>
      <c r="L217" s="4"/>
      <c r="M217" s="4"/>
      <c r="N217" s="4"/>
      <c r="O217" s="4"/>
      <c r="P217" s="4"/>
      <c r="Q217" s="4"/>
      <c r="R217" s="4"/>
      <c r="S217" s="4"/>
      <c r="T217" s="4"/>
      <c r="U217" s="4"/>
      <c r="V217" s="4"/>
      <c r="W217" s="4"/>
      <c r="X217" s="4"/>
      <c r="Y217" s="4"/>
      <c r="Z217" s="4"/>
      <c r="AA217" s="4"/>
      <c r="AB217" s="4"/>
      <c r="AC217" s="4"/>
      <c r="AD217" s="4"/>
    </row>
    <row r="218" spans="2:30" x14ac:dyDescent="0.2">
      <c r="B218" s="5"/>
      <c r="C218" s="24"/>
      <c r="D218" s="4"/>
      <c r="E218" s="4"/>
      <c r="F218" s="4"/>
      <c r="G218" s="4"/>
      <c r="H218" s="22"/>
      <c r="I218" s="4"/>
      <c r="J218" s="4"/>
      <c r="K218" s="4"/>
      <c r="L218" s="4"/>
      <c r="M218" s="4"/>
      <c r="N218" s="4"/>
      <c r="O218" s="4"/>
      <c r="P218" s="4"/>
      <c r="Q218" s="4"/>
      <c r="R218" s="4"/>
      <c r="S218" s="4"/>
      <c r="T218" s="4"/>
      <c r="U218" s="4"/>
      <c r="V218" s="4"/>
      <c r="W218" s="4"/>
      <c r="X218" s="4"/>
      <c r="Y218" s="4"/>
      <c r="Z218" s="4"/>
      <c r="AA218" s="4"/>
      <c r="AB218" s="4"/>
      <c r="AC218" s="4"/>
      <c r="AD218" s="4"/>
    </row>
    <row r="219" spans="2:30" x14ac:dyDescent="0.2">
      <c r="B219" s="5"/>
      <c r="C219" s="24"/>
      <c r="D219" s="4"/>
      <c r="E219" s="4"/>
      <c r="F219" s="4"/>
      <c r="G219" s="4"/>
      <c r="H219" s="22"/>
      <c r="I219" s="4"/>
      <c r="J219" s="4"/>
      <c r="K219" s="4"/>
      <c r="L219" s="4"/>
      <c r="M219" s="4"/>
      <c r="N219" s="4"/>
      <c r="O219" s="4"/>
      <c r="P219" s="4"/>
      <c r="Q219" s="4"/>
      <c r="R219" s="4"/>
      <c r="S219" s="4"/>
      <c r="T219" s="4"/>
      <c r="U219" s="4"/>
      <c r="V219" s="4"/>
      <c r="W219" s="4"/>
      <c r="X219" s="4"/>
      <c r="Y219" s="4"/>
      <c r="Z219" s="4"/>
      <c r="AA219" s="4"/>
      <c r="AB219" s="4"/>
      <c r="AC219" s="4"/>
      <c r="AD219" s="4"/>
    </row>
    <row r="220" spans="2:30" x14ac:dyDescent="0.2">
      <c r="B220" s="5"/>
      <c r="C220" s="24"/>
      <c r="D220" s="4"/>
      <c r="E220" s="4"/>
      <c r="F220" s="4"/>
      <c r="G220" s="4"/>
      <c r="H220" s="22"/>
      <c r="I220" s="4"/>
      <c r="J220" s="4"/>
      <c r="K220" s="4"/>
      <c r="L220" s="4"/>
      <c r="M220" s="4"/>
      <c r="N220" s="4"/>
      <c r="O220" s="4"/>
      <c r="P220" s="4"/>
      <c r="Q220" s="4"/>
      <c r="R220" s="4"/>
      <c r="S220" s="4"/>
      <c r="T220" s="4"/>
      <c r="U220" s="4"/>
      <c r="V220" s="4"/>
      <c r="W220" s="4"/>
      <c r="X220" s="4"/>
      <c r="Y220" s="4"/>
      <c r="Z220" s="4"/>
      <c r="AA220" s="4"/>
      <c r="AB220" s="4"/>
      <c r="AC220" s="4"/>
      <c r="AD220" s="4"/>
    </row>
    <row r="221" spans="2:30" x14ac:dyDescent="0.2">
      <c r="B221" s="5"/>
      <c r="C221" s="24"/>
      <c r="D221" s="4"/>
      <c r="E221" s="4"/>
      <c r="F221" s="4"/>
      <c r="G221" s="4"/>
      <c r="H221" s="22"/>
      <c r="I221" s="4"/>
      <c r="J221" s="4"/>
      <c r="K221" s="4"/>
      <c r="L221" s="4"/>
      <c r="M221" s="4"/>
      <c r="N221" s="4"/>
      <c r="O221" s="4"/>
      <c r="P221" s="4"/>
      <c r="Q221" s="4"/>
      <c r="R221" s="4"/>
      <c r="S221" s="4"/>
      <c r="T221" s="4"/>
      <c r="U221" s="4"/>
      <c r="V221" s="4"/>
      <c r="W221" s="4"/>
      <c r="X221" s="4"/>
      <c r="Y221" s="4"/>
      <c r="Z221" s="4"/>
      <c r="AA221" s="4"/>
      <c r="AB221" s="4"/>
      <c r="AC221" s="4"/>
      <c r="AD221" s="4"/>
    </row>
    <row r="222" spans="2:30" x14ac:dyDescent="0.2">
      <c r="B222" s="5"/>
      <c r="C222" s="24"/>
      <c r="D222" s="4"/>
      <c r="E222" s="4"/>
      <c r="F222" s="4"/>
      <c r="G222" s="4"/>
      <c r="H222" s="22"/>
      <c r="I222" s="4"/>
      <c r="J222" s="4"/>
      <c r="K222" s="4"/>
      <c r="L222" s="4"/>
      <c r="M222" s="4"/>
      <c r="N222" s="4"/>
      <c r="O222" s="4"/>
      <c r="P222" s="4"/>
      <c r="Q222" s="4"/>
      <c r="R222" s="4"/>
      <c r="S222" s="4"/>
      <c r="T222" s="4"/>
      <c r="U222" s="4"/>
      <c r="V222" s="4"/>
      <c r="W222" s="4"/>
      <c r="X222" s="4"/>
      <c r="Y222" s="4"/>
      <c r="Z222" s="4"/>
      <c r="AA222" s="4"/>
      <c r="AB222" s="4"/>
      <c r="AC222" s="4"/>
      <c r="AD222" s="4"/>
    </row>
    <row r="223" spans="2:30" x14ac:dyDescent="0.2">
      <c r="B223" s="5"/>
      <c r="C223" s="24"/>
      <c r="D223" s="4"/>
      <c r="E223" s="4"/>
      <c r="F223" s="4"/>
      <c r="G223" s="4"/>
      <c r="H223" s="22"/>
      <c r="I223" s="4"/>
      <c r="J223" s="4"/>
      <c r="K223" s="4"/>
      <c r="L223" s="4"/>
      <c r="M223" s="4"/>
      <c r="N223" s="4"/>
      <c r="O223" s="4"/>
      <c r="P223" s="4"/>
      <c r="Q223" s="4"/>
      <c r="R223" s="4"/>
      <c r="S223" s="4"/>
      <c r="T223" s="4"/>
      <c r="U223" s="4"/>
      <c r="V223" s="4"/>
      <c r="W223" s="4"/>
      <c r="X223" s="4"/>
      <c r="Y223" s="4"/>
      <c r="Z223" s="4"/>
      <c r="AA223" s="4"/>
      <c r="AB223" s="4"/>
      <c r="AC223" s="4"/>
      <c r="AD223" s="4"/>
    </row>
    <row r="224" spans="2:30" x14ac:dyDescent="0.2">
      <c r="B224" s="5"/>
      <c r="C224" s="24"/>
      <c r="D224" s="4"/>
      <c r="E224" s="4"/>
      <c r="F224" s="4"/>
      <c r="G224" s="4"/>
      <c r="H224" s="22"/>
      <c r="I224" s="4"/>
      <c r="J224" s="4"/>
      <c r="K224" s="4"/>
      <c r="L224" s="4"/>
      <c r="M224" s="4"/>
      <c r="N224" s="4"/>
      <c r="O224" s="4"/>
      <c r="P224" s="4"/>
      <c r="Q224" s="4"/>
      <c r="R224" s="4"/>
      <c r="S224" s="4"/>
      <c r="T224" s="4"/>
      <c r="U224" s="4"/>
      <c r="V224" s="4"/>
      <c r="W224" s="4"/>
      <c r="X224" s="4"/>
      <c r="Y224" s="4"/>
      <c r="Z224" s="4"/>
      <c r="AA224" s="4"/>
      <c r="AB224" s="4"/>
      <c r="AC224" s="4"/>
      <c r="AD224" s="4"/>
    </row>
    <row r="225" spans="2:30" x14ac:dyDescent="0.2">
      <c r="B225" s="5"/>
      <c r="C225" s="24"/>
      <c r="D225" s="4"/>
      <c r="E225" s="4"/>
      <c r="F225" s="4"/>
      <c r="G225" s="4"/>
      <c r="H225" s="22"/>
      <c r="I225" s="4"/>
      <c r="J225" s="4"/>
      <c r="K225" s="4"/>
      <c r="L225" s="4"/>
      <c r="M225" s="4"/>
      <c r="N225" s="4"/>
      <c r="O225" s="4"/>
      <c r="P225" s="4"/>
      <c r="Q225" s="4"/>
      <c r="R225" s="4"/>
      <c r="S225" s="4"/>
      <c r="T225" s="4"/>
      <c r="U225" s="4"/>
      <c r="V225" s="4"/>
      <c r="W225" s="4"/>
      <c r="X225" s="4"/>
      <c r="Y225" s="4"/>
      <c r="Z225" s="4"/>
      <c r="AA225" s="4"/>
      <c r="AB225" s="4"/>
      <c r="AC225" s="4"/>
      <c r="AD225" s="4"/>
    </row>
    <row r="226" spans="2:30" x14ac:dyDescent="0.2">
      <c r="B226" s="5"/>
      <c r="C226" s="24"/>
      <c r="D226" s="4"/>
      <c r="E226" s="4"/>
      <c r="F226" s="4"/>
      <c r="G226" s="4"/>
      <c r="H226" s="22"/>
      <c r="I226" s="4"/>
      <c r="J226" s="4"/>
      <c r="K226" s="4"/>
      <c r="L226" s="4"/>
      <c r="M226" s="4"/>
      <c r="N226" s="4"/>
      <c r="O226" s="4"/>
      <c r="P226" s="4"/>
      <c r="Q226" s="4"/>
      <c r="R226" s="4"/>
      <c r="S226" s="4"/>
      <c r="T226" s="4"/>
      <c r="U226" s="4"/>
      <c r="V226" s="4"/>
      <c r="W226" s="4"/>
      <c r="X226" s="4"/>
      <c r="Y226" s="4"/>
      <c r="Z226" s="4"/>
      <c r="AA226" s="4"/>
      <c r="AB226" s="4"/>
      <c r="AC226" s="4"/>
      <c r="AD226" s="4"/>
    </row>
    <row r="227" spans="2:30" x14ac:dyDescent="0.2">
      <c r="B227" s="5"/>
      <c r="C227" s="24"/>
      <c r="D227" s="4"/>
      <c r="E227" s="4"/>
      <c r="F227" s="4"/>
      <c r="G227" s="4"/>
      <c r="H227" s="22"/>
      <c r="I227" s="4"/>
      <c r="J227" s="4"/>
      <c r="K227" s="4"/>
      <c r="L227" s="4"/>
      <c r="M227" s="4"/>
      <c r="N227" s="4"/>
      <c r="O227" s="4"/>
      <c r="P227" s="4"/>
      <c r="Q227" s="4"/>
      <c r="R227" s="4"/>
      <c r="S227" s="4"/>
      <c r="T227" s="4"/>
      <c r="U227" s="4"/>
      <c r="V227" s="4"/>
      <c r="W227" s="4"/>
      <c r="X227" s="4"/>
      <c r="Y227" s="4"/>
      <c r="Z227" s="4"/>
      <c r="AA227" s="4"/>
      <c r="AB227" s="4"/>
      <c r="AC227" s="4"/>
      <c r="AD227" s="4"/>
    </row>
    <row r="228" spans="2:30" x14ac:dyDescent="0.2">
      <c r="B228" s="5"/>
      <c r="C228" s="24"/>
      <c r="D228" s="4"/>
      <c r="E228" s="4"/>
      <c r="F228" s="4"/>
      <c r="G228" s="4"/>
      <c r="H228" s="22"/>
      <c r="I228" s="4"/>
      <c r="J228" s="4"/>
      <c r="K228" s="4"/>
      <c r="L228" s="4"/>
      <c r="M228" s="4"/>
      <c r="N228" s="4"/>
      <c r="O228" s="4"/>
      <c r="P228" s="4"/>
      <c r="Q228" s="4"/>
      <c r="R228" s="4"/>
      <c r="S228" s="4"/>
      <c r="T228" s="4"/>
      <c r="U228" s="4"/>
      <c r="V228" s="4"/>
      <c r="W228" s="4"/>
      <c r="X228" s="4"/>
      <c r="Y228" s="4"/>
      <c r="Z228" s="4"/>
      <c r="AA228" s="4"/>
      <c r="AB228" s="4"/>
      <c r="AC228" s="4"/>
      <c r="AD228" s="4"/>
    </row>
    <row r="229" spans="2:30" x14ac:dyDescent="0.2">
      <c r="B229" s="5"/>
      <c r="C229" s="24"/>
      <c r="D229" s="4"/>
      <c r="E229" s="4"/>
      <c r="F229" s="4"/>
      <c r="G229" s="4"/>
      <c r="H229" s="22"/>
      <c r="I229" s="4"/>
      <c r="J229" s="4"/>
      <c r="K229" s="4"/>
      <c r="L229" s="4"/>
      <c r="M229" s="4"/>
      <c r="N229" s="4"/>
      <c r="O229" s="4"/>
      <c r="P229" s="4"/>
      <c r="Q229" s="4"/>
      <c r="R229" s="4"/>
      <c r="S229" s="4"/>
      <c r="T229" s="4"/>
      <c r="U229" s="4"/>
      <c r="V229" s="4"/>
      <c r="W229" s="4"/>
      <c r="X229" s="4"/>
      <c r="Y229" s="4"/>
      <c r="Z229" s="4"/>
      <c r="AA229" s="4"/>
      <c r="AB229" s="4"/>
      <c r="AC229" s="4"/>
      <c r="AD229" s="4"/>
    </row>
  </sheetData>
  <sheetProtection algorithmName="SHA-512" hashValue="MVPO/DnRtt/c9OZB4ZDVYJZhcaRG49VH/4YrlrJ2UCIyX00K9hPThSYZbl97dX8SFkRn8fbI2bC6Vr1RP4KGMQ==" saltValue="Z5WszOOk5saTngEjHI+EIg==" spinCount="100000" sheet="1" objects="1" scenarios="1"/>
  <phoneticPr fontId="0" type="noConversion"/>
  <conditionalFormatting sqref="H11">
    <cfRule type="expression" dxfId="47" priority="1" stopIfTrue="1">
      <formula>OR(Z35=2)</formula>
    </cfRule>
  </conditionalFormatting>
  <conditionalFormatting sqref="H12">
    <cfRule type="expression" dxfId="46" priority="2" stopIfTrue="1">
      <formula>OR(Z35=2)</formula>
    </cfRule>
  </conditionalFormatting>
  <conditionalFormatting sqref="H13">
    <cfRule type="expression" dxfId="45" priority="3" stopIfTrue="1">
      <formula>OR(Z35=2)</formula>
    </cfRule>
  </conditionalFormatting>
  <conditionalFormatting sqref="H14">
    <cfRule type="expression" dxfId="44" priority="4" stopIfTrue="1">
      <formula>OR(Z35=2, Z35=10)</formula>
    </cfRule>
  </conditionalFormatting>
  <conditionalFormatting sqref="H15">
    <cfRule type="expression" dxfId="43" priority="5" stopIfTrue="1">
      <formula>OR(Z35=3, Z35=5, Z35=10)</formula>
    </cfRule>
  </conditionalFormatting>
  <conditionalFormatting sqref="H16">
    <cfRule type="expression" dxfId="42" priority="6" stopIfTrue="1">
      <formula>OR(Z35=2, Z35=3, Z35=10)</formula>
    </cfRule>
  </conditionalFormatting>
  <conditionalFormatting sqref="H17">
    <cfRule type="expression" dxfId="41" priority="7" stopIfTrue="1">
      <formula>OR(Z35=2, Z35=3, Z35=4, Z35=9)</formula>
    </cfRule>
  </conditionalFormatting>
  <conditionalFormatting sqref="H18">
    <cfRule type="expression" dxfId="40" priority="8" stopIfTrue="1">
      <formula>OR(Z35=2, Z35=3, Z35=7, Z35=9, Z35=10)</formula>
    </cfRule>
  </conditionalFormatting>
  <conditionalFormatting sqref="H19">
    <cfRule type="expression" dxfId="39" priority="9" stopIfTrue="1">
      <formula>OR(Z35=2, Z35=3, Z35=10)</formula>
    </cfRule>
  </conditionalFormatting>
  <conditionalFormatting sqref="H20">
    <cfRule type="expression" dxfId="38" priority="10" stopIfTrue="1">
      <formula>OR(Z35=3, Z35=4, Z35=5, Z35=6, Z35=8)</formula>
    </cfRule>
  </conditionalFormatting>
  <conditionalFormatting sqref="H21">
    <cfRule type="expression" dxfId="37" priority="11" stopIfTrue="1">
      <formula>OR(Z35=4, Z35=5, Z35=8)</formula>
    </cfRule>
  </conditionalFormatting>
  <conditionalFormatting sqref="H22">
    <cfRule type="expression" dxfId="36" priority="12" stopIfTrue="1">
      <formula>OR(Z35=4, Z35=5, Z35=6, Z35=7)</formula>
    </cfRule>
  </conditionalFormatting>
  <conditionalFormatting sqref="H23">
    <cfRule type="expression" dxfId="35" priority="13" stopIfTrue="1">
      <formula>OR(Z35=5, Z35=6)</formula>
    </cfRule>
  </conditionalFormatting>
  <conditionalFormatting sqref="H24">
    <cfRule type="expression" dxfId="34" priority="14" stopIfTrue="1">
      <formula>OR(Z35=4, Z35=5, Z35=6, Z35=7)</formula>
    </cfRule>
  </conditionalFormatting>
  <conditionalFormatting sqref="H25">
    <cfRule type="expression" dxfId="33" priority="15" stopIfTrue="1">
      <formula>OR(Z35=4, Z35=5, Z35=6, Z35=7, Z35=8)</formula>
    </cfRule>
  </conditionalFormatting>
  <conditionalFormatting sqref="H26">
    <cfRule type="expression" dxfId="32" priority="16" stopIfTrue="1">
      <formula>OR(Z35=5, Z35=6, Z35=8)</formula>
    </cfRule>
  </conditionalFormatting>
  <conditionalFormatting sqref="H27">
    <cfRule type="expression" dxfId="31" priority="17" stopIfTrue="1">
      <formula>OR(Z35=3, Z35=5, Z35=6)</formula>
    </cfRule>
  </conditionalFormatting>
  <conditionalFormatting sqref="H28">
    <cfRule type="expression" dxfId="30" priority="18" stopIfTrue="1">
      <formula>OR(Z35=6, Z35=9)</formula>
    </cfRule>
  </conditionalFormatting>
  <conditionalFormatting sqref="H29">
    <cfRule type="expression" dxfId="29" priority="19" stopIfTrue="1">
      <formula>OR(Z35=3, Z35=5, Z35=6)</formula>
    </cfRule>
  </conditionalFormatting>
  <conditionalFormatting sqref="H30">
    <cfRule type="expression" dxfId="28" priority="20" stopIfTrue="1">
      <formula>OR(Z35=7, Z35=8, Z35=9, Z35=10)</formula>
    </cfRule>
  </conditionalFormatting>
  <conditionalFormatting sqref="H31">
    <cfRule type="expression" dxfId="27" priority="21" stopIfTrue="1">
      <formula>OR(Z35=3, Z35=7, Z35=9, Z35=10)</formula>
    </cfRule>
  </conditionalFormatting>
  <conditionalFormatting sqref="H32">
    <cfRule type="expression" dxfId="26" priority="22" stopIfTrue="1">
      <formula>OR(Z35=3, Z35=4, Z35=8)</formula>
    </cfRule>
  </conditionalFormatting>
  <conditionalFormatting sqref="H33">
    <cfRule type="expression" dxfId="25" priority="23" stopIfTrue="1">
      <formula>OR(Z35=4, Z35=6, Z35=7, Z35=8)</formula>
    </cfRule>
  </conditionalFormatting>
  <conditionalFormatting sqref="H34">
    <cfRule type="expression" dxfId="24" priority="24" stopIfTrue="1">
      <formula>OR(Z35=7, Z35=8, Z35=10)</formula>
    </cfRule>
  </conditionalFormatting>
  <conditionalFormatting sqref="H35">
    <cfRule type="expression" dxfId="23" priority="25" stopIfTrue="1">
      <formula>OR(Z35=9)</formula>
    </cfRule>
  </conditionalFormatting>
  <conditionalFormatting sqref="H36">
    <cfRule type="expression" dxfId="22" priority="26" stopIfTrue="1">
      <formula>OR(Z35=7, Z35=9)</formula>
    </cfRule>
  </conditionalFormatting>
  <conditionalFormatting sqref="H37">
    <cfRule type="expression" dxfId="21" priority="27" stopIfTrue="1">
      <formula>OR(Z35=7, Z35=9)</formula>
    </cfRule>
  </conditionalFormatting>
  <conditionalFormatting sqref="H38">
    <cfRule type="expression" dxfId="20" priority="28" stopIfTrue="1">
      <formula>OR(Z35=3, Z35=10)</formula>
    </cfRule>
  </conditionalFormatting>
  <conditionalFormatting sqref="H39">
    <cfRule type="expression" dxfId="19" priority="29" stopIfTrue="1">
      <formula>OR(Z35=3, Z35=10)</formula>
    </cfRule>
  </conditionalFormatting>
  <conditionalFormatting sqref="H40">
    <cfRule type="expression" dxfId="18" priority="30" stopIfTrue="1">
      <formula>OR(Z35=7, Z35=9, Z35=10)</formula>
    </cfRule>
  </conditionalFormatting>
  <conditionalFormatting sqref="F121 G112:G120">
    <cfRule type="expression" dxfId="17" priority="31" stopIfTrue="1">
      <formula>"c70&lt;0.5"</formula>
    </cfRule>
    <cfRule type="expression" dxfId="16" priority="32" stopIfTrue="1">
      <formula>"c70&gt;1.5"</formula>
    </cfRule>
    <cfRule type="expression" dxfId="15" priority="33" stopIfTrue="1">
      <formula>"c70!&gt;1.5&amp;c70!&lt;0.5"</formula>
    </cfRule>
  </conditionalFormatting>
  <conditionalFormatting sqref="E60:E67">
    <cfRule type="cellIs" dxfId="14" priority="67" stopIfTrue="1" operator="greaterThanOrEqual">
      <formula>2</formula>
    </cfRule>
    <cfRule type="cellIs" dxfId="13" priority="68" stopIfTrue="1" operator="greaterThan">
      <formula>0.25</formula>
    </cfRule>
    <cfRule type="cellIs" dxfId="12" priority="69" stopIfTrue="1" operator="lessThanOrEqual">
      <formula>0.25</formula>
    </cfRule>
  </conditionalFormatting>
  <conditionalFormatting sqref="E59">
    <cfRule type="cellIs" dxfId="11" priority="70" stopIfTrue="1" operator="greaterThanOrEqual">
      <formula>2</formula>
    </cfRule>
    <cfRule type="cellIs" dxfId="10" priority="71" stopIfTrue="1" operator="greaterThan">
      <formula>0</formula>
    </cfRule>
    <cfRule type="cellIs" dxfId="9" priority="72" stopIfTrue="1" operator="lessThanOrEqual">
      <formula>0.25</formula>
    </cfRule>
  </conditionalFormatting>
  <hyperlinks>
    <hyperlink ref="H2" r:id="rId1"/>
    <hyperlink ref="B69:C69" r:id="rId2" display="Contact us"/>
    <hyperlink ref="B69" r:id="rId3"/>
    <hyperlink ref="B102" r:id="rId4"/>
    <hyperlink ref="B103" r:id="rId5"/>
    <hyperlink ref="G102" r:id="rId6"/>
    <hyperlink ref="G103" r:id="rId7"/>
  </hyperlinks>
  <pageMargins left="0.74803149606299213" right="0.74803149606299213" top="0.59055118110236227" bottom="0.19685039370078741" header="0.51181102362204722" footer="0.51181102362204722"/>
  <pageSetup scale="85" orientation="portrait" r:id="rId8"/>
  <headerFooter alignWithMargins="0"/>
  <rowBreaks count="1" manualBreakCount="1">
    <brk id="44" max="7" man="1"/>
  </rowBreaks>
  <cellWatches>
    <cellWatch r="E64"/>
  </cellWatches>
  <drawing r:id="rId9"/>
  <legacyDrawing r:id="rId10"/>
  <mc:AlternateContent xmlns:mc="http://schemas.openxmlformats.org/markup-compatibility/2006">
    <mc:Choice Requires="x14">
      <controls>
        <mc:AlternateContent xmlns:mc="http://schemas.openxmlformats.org/markup-compatibility/2006">
          <mc:Choice Requires="x14">
            <control shapeId="1153" r:id="rId11" name="Drop Down 129">
              <controlPr locked="0" defaultSize="0" autoFill="0" autoLine="0" autoPict="0">
                <anchor moveWithCells="1">
                  <from>
                    <xdr:col>4</xdr:col>
                    <xdr:colOff>1104900</xdr:colOff>
                    <xdr:row>40</xdr:row>
                    <xdr:rowOff>133350</xdr:rowOff>
                  </from>
                  <to>
                    <xdr:col>7</xdr:col>
                    <xdr:colOff>1019175</xdr:colOff>
                    <xdr:row>41</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F113"/>
  <sheetViews>
    <sheetView showGridLines="0" showRowColHeaders="0" zoomScaleNormal="100" workbookViewId="0">
      <selection activeCell="C10" sqref="C10"/>
    </sheetView>
  </sheetViews>
  <sheetFormatPr defaultRowHeight="12.75" x14ac:dyDescent="0.2"/>
  <cols>
    <col min="1" max="1" width="5.5703125" customWidth="1"/>
    <col min="2" max="2" width="10" customWidth="1"/>
    <col min="3" max="3" width="46" customWidth="1"/>
    <col min="4" max="5" width="6.5703125" customWidth="1"/>
    <col min="6" max="15" width="6.28515625" customWidth="1"/>
  </cols>
  <sheetData>
    <row r="1" spans="1:18" ht="20.25" x14ac:dyDescent="0.3">
      <c r="A1" s="258" t="s">
        <v>85</v>
      </c>
      <c r="B1" s="258"/>
      <c r="C1" s="258"/>
      <c r="D1" s="258"/>
      <c r="E1" s="258"/>
      <c r="F1" s="258"/>
      <c r="G1" s="258"/>
      <c r="H1" s="258"/>
      <c r="I1" s="258"/>
      <c r="J1" s="258"/>
      <c r="K1" s="258"/>
      <c r="L1" s="258"/>
      <c r="M1" s="258"/>
      <c r="N1" s="4"/>
      <c r="O1" s="4"/>
      <c r="P1" s="4"/>
      <c r="Q1" s="4"/>
      <c r="R1" s="4"/>
    </row>
    <row r="2" spans="1:18" x14ac:dyDescent="0.2">
      <c r="B2" s="4"/>
      <c r="C2" s="4"/>
      <c r="D2" s="4"/>
      <c r="E2" s="4"/>
      <c r="F2" s="4"/>
      <c r="G2" s="4"/>
      <c r="H2" s="4"/>
      <c r="I2" s="4"/>
      <c r="J2" s="4"/>
      <c r="K2" s="4"/>
      <c r="L2" s="4"/>
      <c r="M2" s="4"/>
      <c r="N2" s="4"/>
      <c r="O2" s="4"/>
      <c r="P2" s="4"/>
      <c r="Q2" s="4"/>
      <c r="R2" s="4"/>
    </row>
    <row r="3" spans="1:18" ht="26.25" x14ac:dyDescent="0.4">
      <c r="A3" s="8"/>
      <c r="B3" s="161" t="s">
        <v>130</v>
      </c>
      <c r="C3" s="256">
        <f>Single!D2</f>
        <v>0</v>
      </c>
      <c r="D3" s="162"/>
      <c r="E3" s="162"/>
      <c r="F3" s="163"/>
      <c r="G3" s="161" t="s">
        <v>48</v>
      </c>
      <c r="H3" s="262">
        <f>Single!H3</f>
        <v>0</v>
      </c>
      <c r="I3" s="262"/>
      <c r="J3" s="2"/>
      <c r="K3" s="4"/>
      <c r="L3" s="4"/>
      <c r="M3" s="4"/>
      <c r="N3" s="4"/>
      <c r="O3" s="4"/>
      <c r="P3" s="4"/>
      <c r="Q3" s="4"/>
      <c r="R3" s="4"/>
    </row>
    <row r="4" spans="1:18" ht="13.5" thickBot="1" x14ac:dyDescent="0.25">
      <c r="A4" s="8"/>
      <c r="B4" s="4"/>
      <c r="C4" s="4"/>
      <c r="D4" s="4"/>
      <c r="E4" s="4"/>
      <c r="F4" s="4"/>
      <c r="G4" s="4"/>
      <c r="H4" s="4"/>
      <c r="I4" s="4"/>
      <c r="J4" s="4"/>
      <c r="K4" s="4"/>
      <c r="L4" s="4"/>
      <c r="M4" s="4"/>
      <c r="N4" s="4"/>
      <c r="O4" s="4"/>
      <c r="P4" s="4"/>
      <c r="Q4" s="4"/>
      <c r="R4" s="4"/>
    </row>
    <row r="5" spans="1:18" ht="13.5" thickBot="1" x14ac:dyDescent="0.25">
      <c r="A5" s="4"/>
      <c r="B5" s="4"/>
      <c r="C5" s="4"/>
      <c r="D5" s="4"/>
      <c r="E5" s="4"/>
      <c r="F5" s="136" t="s">
        <v>43</v>
      </c>
      <c r="G5" s="97">
        <v>1</v>
      </c>
      <c r="H5" s="97">
        <v>2</v>
      </c>
      <c r="I5" s="97">
        <v>3</v>
      </c>
      <c r="J5" s="97">
        <v>4</v>
      </c>
      <c r="K5" s="97">
        <v>5</v>
      </c>
      <c r="L5" s="97">
        <v>6</v>
      </c>
      <c r="M5" s="97">
        <v>7</v>
      </c>
      <c r="N5" s="97">
        <v>8</v>
      </c>
      <c r="O5" s="97">
        <v>9</v>
      </c>
      <c r="P5" s="4"/>
      <c r="Q5" s="4"/>
      <c r="R5" s="4"/>
    </row>
    <row r="6" spans="1:18" ht="13.5" thickBot="1" x14ac:dyDescent="0.25">
      <c r="A6" s="105">
        <v>1</v>
      </c>
      <c r="B6" s="121" t="s">
        <v>8</v>
      </c>
      <c r="C6" s="122"/>
      <c r="D6" s="98"/>
      <c r="E6" s="98"/>
      <c r="F6" s="173"/>
      <c r="G6" s="49"/>
      <c r="H6" s="49"/>
      <c r="I6" s="49"/>
      <c r="J6" s="49"/>
      <c r="K6" s="49"/>
      <c r="L6" s="49"/>
      <c r="M6" s="49"/>
      <c r="N6" s="49"/>
      <c r="O6" s="49"/>
      <c r="P6" s="34">
        <f>COUNT(G6:O6)</f>
        <v>0</v>
      </c>
      <c r="Q6" s="4"/>
      <c r="R6" s="4"/>
    </row>
    <row r="7" spans="1:18" ht="13.5" thickBot="1" x14ac:dyDescent="0.25">
      <c r="A7" s="108">
        <f t="shared" ref="A7:A30" si="0">A6+1</f>
        <v>2</v>
      </c>
      <c r="B7" s="109" t="s">
        <v>9</v>
      </c>
      <c r="C7" s="110"/>
      <c r="D7" s="99"/>
      <c r="E7" s="99"/>
      <c r="F7" s="174"/>
      <c r="G7" s="49"/>
      <c r="H7" s="49"/>
      <c r="I7" s="49"/>
      <c r="J7" s="49"/>
      <c r="K7" s="49"/>
      <c r="L7" s="49"/>
      <c r="M7" s="49"/>
      <c r="N7" s="49"/>
      <c r="O7" s="49"/>
      <c r="P7" s="4"/>
      <c r="Q7" s="4"/>
      <c r="R7" s="4"/>
    </row>
    <row r="8" spans="1:18" ht="13.5" thickBot="1" x14ac:dyDescent="0.25">
      <c r="A8" s="111">
        <f t="shared" si="0"/>
        <v>3</v>
      </c>
      <c r="B8" s="112" t="s">
        <v>38</v>
      </c>
      <c r="C8" s="107"/>
      <c r="D8" s="99"/>
      <c r="E8" s="99"/>
      <c r="F8" s="174"/>
      <c r="G8" s="49"/>
      <c r="H8" s="49"/>
      <c r="I8" s="49"/>
      <c r="J8" s="49"/>
      <c r="K8" s="49"/>
      <c r="L8" s="49"/>
      <c r="M8" s="49"/>
      <c r="N8" s="49"/>
      <c r="O8" s="49"/>
      <c r="P8" s="4"/>
      <c r="Q8" s="4"/>
      <c r="R8" s="4"/>
    </row>
    <row r="9" spans="1:18" ht="13.5" thickBot="1" x14ac:dyDescent="0.25">
      <c r="A9" s="108">
        <f t="shared" si="0"/>
        <v>4</v>
      </c>
      <c r="B9" s="109" t="s">
        <v>26</v>
      </c>
      <c r="C9" s="110"/>
      <c r="D9" s="99"/>
      <c r="E9" s="99"/>
      <c r="F9" s="174"/>
      <c r="G9" s="49"/>
      <c r="H9" s="49"/>
      <c r="I9" s="49"/>
      <c r="J9" s="49"/>
      <c r="K9" s="49"/>
      <c r="L9" s="49"/>
      <c r="M9" s="49"/>
      <c r="N9" s="49"/>
      <c r="O9" s="49"/>
      <c r="P9" s="4"/>
      <c r="Q9" s="4"/>
      <c r="R9" s="4"/>
    </row>
    <row r="10" spans="1:18" ht="13.5" thickBot="1" x14ac:dyDescent="0.25">
      <c r="A10" s="111">
        <f t="shared" si="0"/>
        <v>5</v>
      </c>
      <c r="B10" s="112" t="s">
        <v>20</v>
      </c>
      <c r="C10" s="113"/>
      <c r="D10" s="99"/>
      <c r="E10" s="99"/>
      <c r="F10" s="174"/>
      <c r="G10" s="49"/>
      <c r="H10" s="49"/>
      <c r="I10" s="49"/>
      <c r="J10" s="49"/>
      <c r="K10" s="49"/>
      <c r="L10" s="49"/>
      <c r="M10" s="49"/>
      <c r="N10" s="49"/>
      <c r="O10" s="49"/>
      <c r="P10" s="4"/>
      <c r="Q10" s="4"/>
      <c r="R10" s="4"/>
    </row>
    <row r="11" spans="1:18" ht="13.5" thickBot="1" x14ac:dyDescent="0.25">
      <c r="A11" s="108">
        <f t="shared" si="0"/>
        <v>6</v>
      </c>
      <c r="B11" s="109" t="s">
        <v>10</v>
      </c>
      <c r="C11" s="110"/>
      <c r="D11" s="99"/>
      <c r="E11" s="99"/>
      <c r="F11" s="174"/>
      <c r="G11" s="49"/>
      <c r="H11" s="49"/>
      <c r="I11" s="49"/>
      <c r="J11" s="49"/>
      <c r="K11" s="49"/>
      <c r="L11" s="49"/>
      <c r="M11" s="49"/>
      <c r="N11" s="49"/>
      <c r="O11" s="49"/>
      <c r="P11" s="4"/>
      <c r="Q11" s="4"/>
      <c r="R11" s="4"/>
    </row>
    <row r="12" spans="1:18" ht="13.5" thickBot="1" x14ac:dyDescent="0.25">
      <c r="A12" s="111">
        <f t="shared" si="0"/>
        <v>7</v>
      </c>
      <c r="B12" s="112" t="s">
        <v>35</v>
      </c>
      <c r="C12" s="107"/>
      <c r="D12" s="99"/>
      <c r="E12" s="99"/>
      <c r="F12" s="174"/>
      <c r="G12" s="49"/>
      <c r="H12" s="49"/>
      <c r="I12" s="49"/>
      <c r="J12" s="49"/>
      <c r="K12" s="49"/>
      <c r="L12" s="49"/>
      <c r="M12" s="49"/>
      <c r="N12" s="49"/>
      <c r="O12" s="49"/>
      <c r="P12" s="4"/>
      <c r="Q12" s="4"/>
      <c r="R12" s="4"/>
    </row>
    <row r="13" spans="1:18" ht="13.5" thickBot="1" x14ac:dyDescent="0.25">
      <c r="A13" s="108">
        <f t="shared" si="0"/>
        <v>8</v>
      </c>
      <c r="B13" s="109" t="s">
        <v>36</v>
      </c>
      <c r="C13" s="110"/>
      <c r="D13" s="99"/>
      <c r="E13" s="99"/>
      <c r="F13" s="174"/>
      <c r="G13" s="49"/>
      <c r="H13" s="49"/>
      <c r="I13" s="49"/>
      <c r="J13" s="49"/>
      <c r="K13" s="49"/>
      <c r="L13" s="49"/>
      <c r="M13" s="49"/>
      <c r="N13" s="49"/>
      <c r="O13" s="49"/>
      <c r="P13" s="4"/>
      <c r="Q13" s="4"/>
      <c r="R13" s="4"/>
    </row>
    <row r="14" spans="1:18" ht="13.5" thickBot="1" x14ac:dyDescent="0.25">
      <c r="A14" s="111">
        <f t="shared" si="0"/>
        <v>9</v>
      </c>
      <c r="B14" s="112" t="s">
        <v>14</v>
      </c>
      <c r="C14" s="107"/>
      <c r="D14" s="99"/>
      <c r="E14" s="99"/>
      <c r="F14" s="174"/>
      <c r="G14" s="49"/>
      <c r="H14" s="49"/>
      <c r="I14" s="49"/>
      <c r="J14" s="49"/>
      <c r="K14" s="49"/>
      <c r="L14" s="49"/>
      <c r="M14" s="49"/>
      <c r="N14" s="49"/>
      <c r="O14" s="49"/>
      <c r="P14" s="4"/>
      <c r="Q14" s="4"/>
      <c r="R14" s="4"/>
    </row>
    <row r="15" spans="1:18" ht="13.5" thickBot="1" x14ac:dyDescent="0.25">
      <c r="A15" s="108">
        <f t="shared" si="0"/>
        <v>10</v>
      </c>
      <c r="B15" s="109" t="s">
        <v>37</v>
      </c>
      <c r="C15" s="110"/>
      <c r="D15" s="99"/>
      <c r="E15" s="99"/>
      <c r="F15" s="174"/>
      <c r="G15" s="49"/>
      <c r="H15" s="49"/>
      <c r="I15" s="49"/>
      <c r="J15" s="49"/>
      <c r="K15" s="49"/>
      <c r="L15" s="49"/>
      <c r="M15" s="49"/>
      <c r="N15" s="49"/>
      <c r="O15" s="49"/>
      <c r="P15" s="4"/>
      <c r="Q15" s="4"/>
      <c r="R15" s="4"/>
    </row>
    <row r="16" spans="1:18" ht="13.5" thickBot="1" x14ac:dyDescent="0.25">
      <c r="A16" s="111">
        <f t="shared" si="0"/>
        <v>11</v>
      </c>
      <c r="B16" s="106" t="s">
        <v>0</v>
      </c>
      <c r="C16" s="107"/>
      <c r="D16" s="99"/>
      <c r="E16" s="99"/>
      <c r="F16" s="174"/>
      <c r="G16" s="49"/>
      <c r="H16" s="49"/>
      <c r="I16" s="49"/>
      <c r="J16" s="49"/>
      <c r="K16" s="49"/>
      <c r="L16" s="49"/>
      <c r="M16" s="49"/>
      <c r="N16" s="49"/>
      <c r="O16" s="49"/>
      <c r="P16" s="4"/>
      <c r="Q16" s="4"/>
      <c r="R16" s="4"/>
    </row>
    <row r="17" spans="1:18" ht="13.5" thickBot="1" x14ac:dyDescent="0.25">
      <c r="A17" s="108">
        <f t="shared" si="0"/>
        <v>12</v>
      </c>
      <c r="B17" s="114" t="s">
        <v>23</v>
      </c>
      <c r="C17" s="110"/>
      <c r="D17" s="99"/>
      <c r="E17" s="99"/>
      <c r="F17" s="174"/>
      <c r="G17" s="49"/>
      <c r="H17" s="49"/>
      <c r="I17" s="49"/>
      <c r="J17" s="49"/>
      <c r="K17" s="49"/>
      <c r="L17" s="49"/>
      <c r="M17" s="49"/>
      <c r="N17" s="49"/>
      <c r="O17" s="49"/>
      <c r="P17" s="4"/>
      <c r="Q17" s="4"/>
      <c r="R17" s="4"/>
    </row>
    <row r="18" spans="1:18" ht="13.5" thickBot="1" x14ac:dyDescent="0.25">
      <c r="A18" s="111">
        <f t="shared" si="0"/>
        <v>13</v>
      </c>
      <c r="B18" s="115" t="s">
        <v>58</v>
      </c>
      <c r="C18" s="107"/>
      <c r="D18" s="99"/>
      <c r="E18" s="99"/>
      <c r="F18" s="174"/>
      <c r="G18" s="49"/>
      <c r="H18" s="49"/>
      <c r="I18" s="49"/>
      <c r="J18" s="49"/>
      <c r="K18" s="49"/>
      <c r="L18" s="49"/>
      <c r="M18" s="49"/>
      <c r="N18" s="49"/>
      <c r="O18" s="49"/>
      <c r="P18" s="4"/>
      <c r="Q18" s="4"/>
      <c r="R18" s="4"/>
    </row>
    <row r="19" spans="1:18" ht="13.5" thickBot="1" x14ac:dyDescent="0.25">
      <c r="A19" s="108">
        <f t="shared" si="0"/>
        <v>14</v>
      </c>
      <c r="B19" s="114" t="s">
        <v>16</v>
      </c>
      <c r="C19" s="110"/>
      <c r="D19" s="99"/>
      <c r="E19" s="99"/>
      <c r="F19" s="174"/>
      <c r="G19" s="49"/>
      <c r="H19" s="49"/>
      <c r="I19" s="49"/>
      <c r="J19" s="49"/>
      <c r="K19" s="49"/>
      <c r="L19" s="49"/>
      <c r="M19" s="49"/>
      <c r="N19" s="49"/>
      <c r="O19" s="49"/>
      <c r="P19" s="4"/>
      <c r="Q19" s="4"/>
      <c r="R19" s="4"/>
    </row>
    <row r="20" spans="1:18" ht="13.5" thickBot="1" x14ac:dyDescent="0.25">
      <c r="A20" s="111">
        <f t="shared" si="0"/>
        <v>15</v>
      </c>
      <c r="B20" s="115" t="s">
        <v>18</v>
      </c>
      <c r="C20" s="107"/>
      <c r="D20" s="99"/>
      <c r="E20" s="99"/>
      <c r="F20" s="174"/>
      <c r="G20" s="49"/>
      <c r="H20" s="49"/>
      <c r="I20" s="49"/>
      <c r="J20" s="49"/>
      <c r="K20" s="49"/>
      <c r="L20" s="49"/>
      <c r="M20" s="49"/>
      <c r="N20" s="49"/>
      <c r="O20" s="49"/>
      <c r="P20" s="4"/>
      <c r="Q20" s="4"/>
      <c r="R20" s="4"/>
    </row>
    <row r="21" spans="1:18" ht="13.5" thickBot="1" x14ac:dyDescent="0.25">
      <c r="A21" s="108">
        <f t="shared" si="0"/>
        <v>16</v>
      </c>
      <c r="B21" s="114" t="s">
        <v>24</v>
      </c>
      <c r="C21" s="110"/>
      <c r="D21" s="99"/>
      <c r="E21" s="99"/>
      <c r="F21" s="174"/>
      <c r="G21" s="49"/>
      <c r="H21" s="49"/>
      <c r="I21" s="49"/>
      <c r="J21" s="49"/>
      <c r="K21" s="49"/>
      <c r="L21" s="49"/>
      <c r="M21" s="49"/>
      <c r="N21" s="49"/>
      <c r="O21" s="49"/>
      <c r="P21" s="4"/>
      <c r="Q21" s="4"/>
      <c r="R21" s="4"/>
    </row>
    <row r="22" spans="1:18" ht="13.5" thickBot="1" x14ac:dyDescent="0.25">
      <c r="A22" s="111">
        <f t="shared" si="0"/>
        <v>17</v>
      </c>
      <c r="B22" s="115" t="s">
        <v>17</v>
      </c>
      <c r="C22" s="107"/>
      <c r="D22" s="100"/>
      <c r="E22" s="100"/>
      <c r="F22" s="174"/>
      <c r="G22" s="49"/>
      <c r="H22" s="49"/>
      <c r="I22" s="49"/>
      <c r="J22" s="49"/>
      <c r="K22" s="49"/>
      <c r="L22" s="49"/>
      <c r="M22" s="49"/>
      <c r="N22" s="49"/>
      <c r="O22" s="49"/>
      <c r="P22" s="4"/>
      <c r="Q22" s="4"/>
      <c r="R22" s="4"/>
    </row>
    <row r="23" spans="1:18" ht="13.5" thickBot="1" x14ac:dyDescent="0.25">
      <c r="A23" s="108">
        <f t="shared" si="0"/>
        <v>18</v>
      </c>
      <c r="B23" s="114" t="s">
        <v>21</v>
      </c>
      <c r="C23" s="110"/>
      <c r="D23" s="101"/>
      <c r="E23" s="101"/>
      <c r="F23" s="174"/>
      <c r="G23" s="49"/>
      <c r="H23" s="49"/>
      <c r="I23" s="49"/>
      <c r="J23" s="49"/>
      <c r="K23" s="49"/>
      <c r="L23" s="49"/>
      <c r="M23" s="49"/>
      <c r="N23" s="49"/>
      <c r="O23" s="49"/>
      <c r="P23" s="4"/>
      <c r="Q23" s="4"/>
      <c r="R23" s="4"/>
    </row>
    <row r="24" spans="1:18" ht="13.5" thickBot="1" x14ac:dyDescent="0.25">
      <c r="A24" s="111">
        <f t="shared" si="0"/>
        <v>19</v>
      </c>
      <c r="B24" s="116" t="s">
        <v>40</v>
      </c>
      <c r="C24" s="107"/>
      <c r="D24" s="101"/>
      <c r="E24" s="101"/>
      <c r="F24" s="174"/>
      <c r="G24" s="49"/>
      <c r="H24" s="49"/>
      <c r="I24" s="49"/>
      <c r="J24" s="49"/>
      <c r="K24" s="49"/>
      <c r="L24" s="49"/>
      <c r="M24" s="49"/>
      <c r="N24" s="49"/>
      <c r="O24" s="49"/>
      <c r="P24" s="4"/>
      <c r="Q24" s="4"/>
      <c r="R24" s="4"/>
    </row>
    <row r="25" spans="1:18" ht="13.5" thickBot="1" x14ac:dyDescent="0.25">
      <c r="A25" s="108">
        <f t="shared" si="0"/>
        <v>20</v>
      </c>
      <c r="B25" s="109" t="s">
        <v>11</v>
      </c>
      <c r="C25" s="110"/>
      <c r="D25" s="101"/>
      <c r="E25" s="101"/>
      <c r="F25" s="174"/>
      <c r="G25" s="49"/>
      <c r="H25" s="49"/>
      <c r="I25" s="49"/>
      <c r="J25" s="49"/>
      <c r="K25" s="49"/>
      <c r="L25" s="49"/>
      <c r="M25" s="49"/>
      <c r="N25" s="49"/>
      <c r="O25" s="49"/>
      <c r="P25" s="4"/>
      <c r="Q25" s="4"/>
      <c r="R25" s="4"/>
    </row>
    <row r="26" spans="1:18" ht="13.5" thickBot="1" x14ac:dyDescent="0.25">
      <c r="A26" s="111">
        <f t="shared" si="0"/>
        <v>21</v>
      </c>
      <c r="B26" s="112" t="s">
        <v>15</v>
      </c>
      <c r="C26" s="107"/>
      <c r="D26" s="101"/>
      <c r="E26" s="101"/>
      <c r="F26" s="174"/>
      <c r="G26" s="49"/>
      <c r="H26" s="49"/>
      <c r="I26" s="49"/>
      <c r="J26" s="49"/>
      <c r="K26" s="49"/>
      <c r="L26" s="49"/>
      <c r="M26" s="49"/>
      <c r="N26" s="49"/>
      <c r="O26" s="49"/>
      <c r="P26" s="4"/>
      <c r="Q26" s="4"/>
      <c r="R26" s="4"/>
    </row>
    <row r="27" spans="1:18" ht="13.5" thickBot="1" x14ac:dyDescent="0.25">
      <c r="A27" s="108">
        <f t="shared" si="0"/>
        <v>22</v>
      </c>
      <c r="B27" s="109" t="s">
        <v>12</v>
      </c>
      <c r="C27" s="110"/>
      <c r="D27" s="101"/>
      <c r="E27" s="101"/>
      <c r="F27" s="174"/>
      <c r="G27" s="49"/>
      <c r="H27" s="49"/>
      <c r="I27" s="49"/>
      <c r="J27" s="49"/>
      <c r="K27" s="49"/>
      <c r="L27" s="49"/>
      <c r="M27" s="49"/>
      <c r="N27" s="49"/>
      <c r="O27" s="49"/>
      <c r="P27" s="4"/>
      <c r="Q27" s="4"/>
      <c r="R27" s="4"/>
    </row>
    <row r="28" spans="1:18" ht="13.5" thickBot="1" x14ac:dyDescent="0.25">
      <c r="A28" s="111">
        <f t="shared" si="0"/>
        <v>23</v>
      </c>
      <c r="B28" s="112" t="s">
        <v>57</v>
      </c>
      <c r="C28" s="107"/>
      <c r="D28" s="101"/>
      <c r="E28" s="101"/>
      <c r="F28" s="174"/>
      <c r="G28" s="49"/>
      <c r="H28" s="49"/>
      <c r="I28" s="49"/>
      <c r="J28" s="49"/>
      <c r="K28" s="49"/>
      <c r="L28" s="49"/>
      <c r="M28" s="49"/>
      <c r="N28" s="49"/>
      <c r="O28" s="49"/>
      <c r="P28" s="4"/>
      <c r="Q28" s="4"/>
      <c r="R28" s="4"/>
    </row>
    <row r="29" spans="1:18" ht="13.5" thickBot="1" x14ac:dyDescent="0.25">
      <c r="A29" s="108">
        <f t="shared" si="0"/>
        <v>24</v>
      </c>
      <c r="B29" s="117" t="s">
        <v>19</v>
      </c>
      <c r="C29" s="110"/>
      <c r="D29" s="101"/>
      <c r="E29" s="101"/>
      <c r="F29" s="174"/>
      <c r="G29" s="49"/>
      <c r="H29" s="49"/>
      <c r="I29" s="49"/>
      <c r="J29" s="49"/>
      <c r="K29" s="49"/>
      <c r="L29" s="49"/>
      <c r="M29" s="49"/>
      <c r="N29" s="49"/>
      <c r="O29" s="49"/>
      <c r="P29" s="4"/>
      <c r="Q29" s="4"/>
      <c r="R29" s="4"/>
    </row>
    <row r="30" spans="1:18" ht="13.5" thickBot="1" x14ac:dyDescent="0.25">
      <c r="A30" s="111">
        <f t="shared" si="0"/>
        <v>25</v>
      </c>
      <c r="B30" s="115" t="s">
        <v>13</v>
      </c>
      <c r="C30" s="107"/>
      <c r="D30" s="101"/>
      <c r="E30" s="101"/>
      <c r="F30" s="174"/>
      <c r="G30" s="49"/>
      <c r="H30" s="49"/>
      <c r="I30" s="49"/>
      <c r="J30" s="49"/>
      <c r="K30" s="49"/>
      <c r="L30" s="49"/>
      <c r="M30" s="49"/>
      <c r="N30" s="49"/>
      <c r="O30" s="49"/>
      <c r="P30" s="4"/>
      <c r="Q30" s="4"/>
      <c r="R30" s="4"/>
    </row>
    <row r="31" spans="1:18" ht="13.5" thickBot="1" x14ac:dyDescent="0.25">
      <c r="A31" s="108">
        <f>A30+1</f>
        <v>26</v>
      </c>
      <c r="B31" s="118" t="s">
        <v>56</v>
      </c>
      <c r="C31" s="110"/>
      <c r="D31" s="101"/>
      <c r="E31" s="101"/>
      <c r="F31" s="174"/>
      <c r="G31" s="49"/>
      <c r="H31" s="49"/>
      <c r="I31" s="49"/>
      <c r="J31" s="49"/>
      <c r="K31" s="49"/>
      <c r="L31" s="49"/>
      <c r="M31" s="49"/>
      <c r="N31" s="49"/>
      <c r="O31" s="49"/>
      <c r="P31" s="4"/>
      <c r="Q31" s="4"/>
      <c r="R31" s="4"/>
    </row>
    <row r="32" spans="1:18" ht="13.5" thickBot="1" x14ac:dyDescent="0.25">
      <c r="A32" s="111">
        <f>A31+1</f>
        <v>27</v>
      </c>
      <c r="B32" s="115" t="s">
        <v>33</v>
      </c>
      <c r="C32" s="107"/>
      <c r="D32" s="101"/>
      <c r="E32" s="101"/>
      <c r="F32" s="174"/>
      <c r="G32" s="49"/>
      <c r="H32" s="49"/>
      <c r="I32" s="49"/>
      <c r="J32" s="49"/>
      <c r="K32" s="49"/>
      <c r="L32" s="49"/>
      <c r="M32" s="49"/>
      <c r="N32" s="49"/>
      <c r="O32" s="49"/>
      <c r="P32" s="4"/>
      <c r="Q32" s="4"/>
      <c r="R32" s="4"/>
    </row>
    <row r="33" spans="1:18" ht="13.5" thickBot="1" x14ac:dyDescent="0.25">
      <c r="A33" s="108">
        <f>A32+1</f>
        <v>28</v>
      </c>
      <c r="B33" s="114" t="s">
        <v>34</v>
      </c>
      <c r="C33" s="110"/>
      <c r="D33" s="101"/>
      <c r="E33" s="101"/>
      <c r="F33" s="174"/>
      <c r="G33" s="49"/>
      <c r="H33" s="49"/>
      <c r="I33" s="49"/>
      <c r="J33" s="49"/>
      <c r="K33" s="49"/>
      <c r="L33" s="49"/>
      <c r="M33" s="49"/>
      <c r="N33" s="49"/>
      <c r="O33" s="49"/>
      <c r="P33" s="4"/>
      <c r="Q33" s="4"/>
      <c r="R33" s="4"/>
    </row>
    <row r="34" spans="1:18" ht="13.5" thickBot="1" x14ac:dyDescent="0.25">
      <c r="A34" s="111">
        <f>A33+1</f>
        <v>29</v>
      </c>
      <c r="B34" s="116" t="s">
        <v>22</v>
      </c>
      <c r="C34" s="120"/>
      <c r="D34" s="2"/>
      <c r="E34" s="2"/>
      <c r="F34" s="174"/>
      <c r="G34" s="49"/>
      <c r="H34" s="49"/>
      <c r="I34" s="49"/>
      <c r="J34" s="49"/>
      <c r="K34" s="49"/>
      <c r="L34" s="49"/>
      <c r="M34" s="49"/>
      <c r="N34" s="49"/>
      <c r="O34" s="49"/>
      <c r="P34" s="4"/>
      <c r="Q34" s="4"/>
      <c r="R34" s="4"/>
    </row>
    <row r="35" spans="1:18" ht="13.5" thickBot="1" x14ac:dyDescent="0.25">
      <c r="A35" s="119">
        <f>A34+1</f>
        <v>30</v>
      </c>
      <c r="B35" s="123" t="s">
        <v>98</v>
      </c>
      <c r="C35" s="124"/>
      <c r="D35" s="125"/>
      <c r="E35" s="125"/>
      <c r="F35" s="175"/>
      <c r="G35" s="49"/>
      <c r="H35" s="49"/>
      <c r="I35" s="49"/>
      <c r="J35" s="49"/>
      <c r="K35" s="49"/>
      <c r="L35" s="49"/>
      <c r="M35" s="49"/>
      <c r="N35" s="49"/>
      <c r="O35" s="49"/>
      <c r="P35" s="4"/>
      <c r="Q35" s="4"/>
      <c r="R35" s="4"/>
    </row>
    <row r="36" spans="1:18" x14ac:dyDescent="0.2">
      <c r="A36" s="4"/>
      <c r="B36" s="4"/>
      <c r="C36" s="4"/>
      <c r="D36" s="4"/>
      <c r="E36" s="4"/>
      <c r="F36" s="4"/>
      <c r="G36" s="4"/>
      <c r="H36" s="4"/>
      <c r="I36" s="4"/>
      <c r="J36" s="4"/>
      <c r="K36" s="4"/>
      <c r="L36" s="4"/>
      <c r="M36" s="4"/>
      <c r="O36" s="247" t="s">
        <v>150</v>
      </c>
      <c r="P36" s="4"/>
      <c r="Q36" s="4"/>
      <c r="R36" s="4"/>
    </row>
    <row r="37" spans="1:18" x14ac:dyDescent="0.2">
      <c r="A37" s="4"/>
      <c r="B37" s="4"/>
      <c r="C37" s="4"/>
      <c r="D37" s="4"/>
      <c r="E37" s="4"/>
      <c r="F37" s="4"/>
      <c r="G37" s="4"/>
      <c r="H37" s="4"/>
      <c r="I37" s="4"/>
      <c r="J37" s="4"/>
      <c r="K37" s="4"/>
      <c r="L37" s="4"/>
      <c r="M37" s="4"/>
      <c r="O37" s="222" t="s">
        <v>149</v>
      </c>
      <c r="P37" s="4"/>
      <c r="Q37" s="4"/>
      <c r="R37" s="4"/>
    </row>
    <row r="38" spans="1:18" x14ac:dyDescent="0.2">
      <c r="A38" s="231" t="s">
        <v>136</v>
      </c>
      <c r="B38" s="4"/>
      <c r="C38" s="4"/>
      <c r="D38" s="4"/>
      <c r="E38" s="4"/>
      <c r="F38" s="4"/>
      <c r="G38" s="4"/>
      <c r="H38" s="4"/>
      <c r="I38" s="4"/>
      <c r="J38" s="4"/>
      <c r="K38" s="4"/>
      <c r="L38" s="4"/>
      <c r="M38" s="4"/>
      <c r="N38" s="4"/>
      <c r="O38" s="4"/>
      <c r="P38" s="4"/>
      <c r="Q38" s="4"/>
      <c r="R38" s="4"/>
    </row>
    <row r="39" spans="1:18" ht="15" x14ac:dyDescent="0.25">
      <c r="A39" s="4"/>
      <c r="B39" s="243" t="s">
        <v>67</v>
      </c>
      <c r="D39" s="4"/>
      <c r="E39" s="4"/>
      <c r="F39" s="4"/>
      <c r="G39" s="4"/>
      <c r="H39" s="4"/>
      <c r="I39" s="4"/>
      <c r="J39" s="4"/>
      <c r="K39" s="4"/>
      <c r="L39" s="4"/>
      <c r="M39" s="4"/>
      <c r="N39" s="4"/>
      <c r="O39" s="4"/>
      <c r="P39" s="4"/>
      <c r="Q39" s="4"/>
      <c r="R39" s="4"/>
    </row>
    <row r="40" spans="1:18" ht="15" x14ac:dyDescent="0.25">
      <c r="A40" s="152"/>
      <c r="B40" s="244" t="s">
        <v>148</v>
      </c>
      <c r="D40" s="4"/>
      <c r="E40" s="4"/>
      <c r="F40" s="4"/>
      <c r="G40" s="4"/>
      <c r="J40" s="4"/>
      <c r="K40" s="4"/>
      <c r="L40" s="4"/>
      <c r="N40" s="4"/>
      <c r="P40" s="4"/>
      <c r="Q40" s="4"/>
      <c r="R40" s="4"/>
    </row>
    <row r="41" spans="1:18" x14ac:dyDescent="0.2">
      <c r="A41" s="223"/>
      <c r="B41" s="244" t="s">
        <v>127</v>
      </c>
      <c r="D41" s="4"/>
      <c r="E41" s="4"/>
      <c r="F41" s="4"/>
      <c r="G41" s="4"/>
      <c r="J41" s="4"/>
      <c r="K41" s="4"/>
      <c r="L41" s="4"/>
      <c r="N41" s="4"/>
      <c r="P41" s="4"/>
      <c r="Q41" s="4"/>
      <c r="R41" s="4"/>
    </row>
    <row r="42" spans="1:18" x14ac:dyDescent="0.2">
      <c r="A42" s="223"/>
      <c r="B42" s="244" t="s">
        <v>128</v>
      </c>
      <c r="D42" s="4"/>
      <c r="E42" s="4"/>
      <c r="F42" s="4"/>
      <c r="G42" s="4"/>
      <c r="J42" s="4"/>
      <c r="K42" s="4"/>
      <c r="L42" s="4"/>
      <c r="N42" s="4"/>
      <c r="P42" s="4"/>
      <c r="Q42" s="4"/>
      <c r="R42" s="4"/>
    </row>
    <row r="43" spans="1:18" x14ac:dyDescent="0.2">
      <c r="A43" s="223"/>
      <c r="B43" s="224" t="s">
        <v>129</v>
      </c>
      <c r="D43" s="4"/>
      <c r="E43" s="4"/>
      <c r="F43" s="4"/>
      <c r="G43" s="4"/>
      <c r="H43" s="185"/>
      <c r="N43" s="4"/>
      <c r="P43" s="4"/>
      <c r="Q43" s="4"/>
      <c r="R43" s="4"/>
    </row>
    <row r="44" spans="1:18" x14ac:dyDescent="0.2">
      <c r="A44" s="224"/>
      <c r="B44" s="224" t="s">
        <v>27</v>
      </c>
      <c r="D44" s="4"/>
      <c r="E44" s="4"/>
      <c r="N44" s="4"/>
      <c r="P44" s="4"/>
      <c r="Q44" s="4"/>
      <c r="R44" s="4"/>
    </row>
    <row r="45" spans="1:18" x14ac:dyDescent="0.2">
      <c r="A45" s="224"/>
      <c r="D45" s="4"/>
      <c r="E45" s="4"/>
      <c r="N45" s="4"/>
      <c r="P45" s="4"/>
      <c r="Q45" s="4"/>
      <c r="R45" s="4"/>
    </row>
    <row r="46" spans="1:18" x14ac:dyDescent="0.2">
      <c r="A46" s="159"/>
      <c r="B46" s="133"/>
      <c r="C46" s="133"/>
      <c r="D46" s="132"/>
      <c r="E46" s="132"/>
      <c r="F46" s="132"/>
      <c r="G46" s="132"/>
      <c r="H46" s="132"/>
      <c r="I46" s="132"/>
      <c r="J46" s="132"/>
      <c r="K46" s="132"/>
      <c r="L46" s="132"/>
      <c r="M46" s="133"/>
      <c r="N46" s="4"/>
      <c r="O46" s="4"/>
      <c r="P46" s="4"/>
      <c r="Q46" s="4"/>
      <c r="R46" s="4"/>
    </row>
    <row r="47" spans="1:18" ht="20.25" x14ac:dyDescent="0.3">
      <c r="A47" s="102"/>
      <c r="B47" s="258" t="s">
        <v>86</v>
      </c>
      <c r="C47" s="258"/>
      <c r="D47" s="258"/>
      <c r="E47" s="258"/>
      <c r="F47" s="258"/>
      <c r="G47" s="258"/>
      <c r="H47" s="258"/>
      <c r="I47" s="258"/>
      <c r="J47" s="258"/>
      <c r="K47" s="258"/>
      <c r="L47" s="258"/>
      <c r="M47" s="258"/>
      <c r="N47" s="258"/>
      <c r="O47" s="4"/>
      <c r="P47" s="4"/>
      <c r="Q47" s="4"/>
      <c r="R47" s="4"/>
    </row>
    <row r="48" spans="1:18" ht="13.5" customHeight="1" x14ac:dyDescent="0.2">
      <c r="A48" s="102"/>
      <c r="C48" s="102"/>
      <c r="D48" s="102"/>
      <c r="E48" s="102"/>
      <c r="F48" s="102"/>
      <c r="G48" s="102"/>
      <c r="O48" s="4"/>
      <c r="P48" s="4"/>
      <c r="Q48" s="4"/>
      <c r="R48" s="4"/>
    </row>
    <row r="49" spans="1:18" ht="13.5" customHeight="1" x14ac:dyDescent="0.2">
      <c r="A49" s="102"/>
      <c r="C49" s="102"/>
      <c r="D49" s="102"/>
      <c r="E49" s="102"/>
      <c r="F49" s="102"/>
      <c r="G49" s="102"/>
      <c r="O49" s="4"/>
      <c r="P49" s="4"/>
      <c r="Q49" s="4"/>
      <c r="R49" s="4"/>
    </row>
    <row r="50" spans="1:18" ht="13.5" customHeight="1" x14ac:dyDescent="0.2">
      <c r="A50" s="102"/>
      <c r="C50" s="102"/>
      <c r="D50" s="102"/>
      <c r="E50" s="102"/>
      <c r="F50" s="102"/>
      <c r="G50" s="102"/>
      <c r="O50" s="4"/>
      <c r="P50" s="4"/>
      <c r="Q50" s="4"/>
      <c r="R50" s="4"/>
    </row>
    <row r="51" spans="1:18" ht="13.5" customHeight="1" x14ac:dyDescent="0.2">
      <c r="A51" s="102"/>
      <c r="C51" s="102"/>
      <c r="D51" s="102"/>
      <c r="E51" s="102"/>
      <c r="F51" s="102"/>
      <c r="G51" s="102"/>
      <c r="O51" s="4"/>
      <c r="P51" s="4"/>
      <c r="Q51" s="4"/>
      <c r="R51" s="4"/>
    </row>
    <row r="52" spans="1:18" ht="13.5" customHeight="1" x14ac:dyDescent="0.25">
      <c r="A52" s="102"/>
      <c r="B52" s="158" t="s">
        <v>53</v>
      </c>
      <c r="C52" s="102"/>
      <c r="D52" s="102"/>
      <c r="E52" s="102"/>
      <c r="F52" s="102"/>
      <c r="G52" s="102"/>
      <c r="O52" s="4"/>
      <c r="P52" s="4"/>
      <c r="Q52" s="4"/>
      <c r="R52" s="4"/>
    </row>
    <row r="53" spans="1:18" ht="13.5" thickBot="1" x14ac:dyDescent="0.25">
      <c r="A53" s="102"/>
      <c r="D53" s="102"/>
      <c r="E53" s="102"/>
      <c r="F53" s="102"/>
      <c r="G53" s="102"/>
      <c r="H53" s="102"/>
      <c r="I53" s="102"/>
      <c r="J53" s="102"/>
      <c r="K53" s="102"/>
      <c r="L53" s="102"/>
      <c r="M53" s="102"/>
      <c r="N53" s="4"/>
      <c r="O53" s="4"/>
      <c r="P53" s="4"/>
      <c r="Q53" s="4"/>
      <c r="R53" s="4"/>
    </row>
    <row r="54" spans="1:18" ht="16.5" thickBot="1" x14ac:dyDescent="0.3">
      <c r="A54" s="102"/>
      <c r="B54" s="102"/>
      <c r="C54" s="102"/>
      <c r="D54" s="259" t="s">
        <v>50</v>
      </c>
      <c r="E54" s="260"/>
      <c r="F54" s="260"/>
      <c r="G54" s="260"/>
      <c r="H54" s="260"/>
      <c r="I54" s="260"/>
      <c r="J54" s="260"/>
      <c r="K54" s="260"/>
      <c r="L54" s="261"/>
      <c r="M54" s="102"/>
      <c r="N54" s="4"/>
      <c r="O54" s="4"/>
      <c r="P54" s="4"/>
      <c r="Q54" s="4"/>
      <c r="R54" s="4"/>
    </row>
    <row r="55" spans="1:18" ht="18.75" thickBot="1" x14ac:dyDescent="0.3">
      <c r="A55" s="102"/>
      <c r="B55" s="102"/>
      <c r="C55" s="103" t="s">
        <v>49</v>
      </c>
      <c r="D55" s="140">
        <v>1</v>
      </c>
      <c r="E55" s="141">
        <v>2</v>
      </c>
      <c r="F55" s="141">
        <v>3</v>
      </c>
      <c r="G55" s="141">
        <v>4</v>
      </c>
      <c r="H55" s="141">
        <v>5</v>
      </c>
      <c r="I55" s="141">
        <v>6</v>
      </c>
      <c r="J55" s="141">
        <v>7</v>
      </c>
      <c r="K55" s="141">
        <v>8</v>
      </c>
      <c r="L55" s="142">
        <v>9</v>
      </c>
      <c r="M55" s="104" t="s">
        <v>94</v>
      </c>
      <c r="N55" s="4"/>
      <c r="O55" s="4"/>
      <c r="P55" s="4"/>
      <c r="Q55" s="4"/>
      <c r="R55" s="4"/>
    </row>
    <row r="56" spans="1:18" ht="13.5" thickBot="1" x14ac:dyDescent="0.25">
      <c r="A56" s="102"/>
      <c r="B56" s="102"/>
      <c r="C56" s="129" t="s">
        <v>2</v>
      </c>
      <c r="D56" s="139" t="str">
        <f>D78</f>
        <v>0</v>
      </c>
      <c r="E56" s="139" t="str">
        <f t="shared" ref="E56:L56" si="1">E78</f>
        <v>0</v>
      </c>
      <c r="F56" s="139" t="str">
        <f t="shared" si="1"/>
        <v>0</v>
      </c>
      <c r="G56" s="139" t="str">
        <f t="shared" si="1"/>
        <v>0</v>
      </c>
      <c r="H56" s="139" t="str">
        <f t="shared" si="1"/>
        <v>0</v>
      </c>
      <c r="I56" s="139" t="str">
        <f t="shared" si="1"/>
        <v>0</v>
      </c>
      <c r="J56" s="139" t="str">
        <f t="shared" si="1"/>
        <v>0</v>
      </c>
      <c r="K56" s="139" t="str">
        <f t="shared" si="1"/>
        <v>0</v>
      </c>
      <c r="L56" s="139" t="str">
        <f t="shared" si="1"/>
        <v>0</v>
      </c>
      <c r="M56" s="139" t="str">
        <f>IF(ISERROR((SUM(D56:L56)/$P$6)),"",SUM(D56:L56)/$P$6)</f>
        <v/>
      </c>
      <c r="N56" s="4"/>
      <c r="O56" s="4"/>
      <c r="P56" s="4"/>
      <c r="Q56" s="4"/>
      <c r="R56" s="4"/>
    </row>
    <row r="57" spans="1:18" ht="13.5" thickBot="1" x14ac:dyDescent="0.25">
      <c r="A57" s="102"/>
      <c r="B57" s="102"/>
      <c r="C57" s="130" t="s">
        <v>3</v>
      </c>
      <c r="D57" s="139" t="str">
        <f t="shared" ref="D57:L57" si="2">D79</f>
        <v>0</v>
      </c>
      <c r="E57" s="139" t="str">
        <f t="shared" si="2"/>
        <v>0</v>
      </c>
      <c r="F57" s="139" t="str">
        <f t="shared" si="2"/>
        <v>0</v>
      </c>
      <c r="G57" s="139" t="str">
        <f t="shared" si="2"/>
        <v>0</v>
      </c>
      <c r="H57" s="139" t="str">
        <f t="shared" si="2"/>
        <v>0</v>
      </c>
      <c r="I57" s="139" t="str">
        <f t="shared" si="2"/>
        <v>0</v>
      </c>
      <c r="J57" s="139" t="str">
        <f t="shared" si="2"/>
        <v>0</v>
      </c>
      <c r="K57" s="139" t="str">
        <f t="shared" si="2"/>
        <v>0</v>
      </c>
      <c r="L57" s="139" t="str">
        <f t="shared" si="2"/>
        <v>0</v>
      </c>
      <c r="M57" s="139" t="str">
        <f t="shared" ref="M57:M64" si="3">IF(ISERROR((SUM(D57:L57)/$P$6)),"",SUM(D57:L57)/$P$6)</f>
        <v/>
      </c>
      <c r="N57" s="4"/>
      <c r="O57" s="4"/>
      <c r="P57" s="4"/>
      <c r="Q57" s="4"/>
      <c r="R57" s="4"/>
    </row>
    <row r="58" spans="1:18" ht="13.5" thickBot="1" x14ac:dyDescent="0.25">
      <c r="A58" s="102"/>
      <c r="B58" s="102"/>
      <c r="C58" s="130" t="s">
        <v>1</v>
      </c>
      <c r="D58" s="139" t="str">
        <f t="shared" ref="D58:L58" si="4">D80</f>
        <v>0</v>
      </c>
      <c r="E58" s="139" t="str">
        <f t="shared" si="4"/>
        <v>0</v>
      </c>
      <c r="F58" s="139" t="str">
        <f t="shared" si="4"/>
        <v>0</v>
      </c>
      <c r="G58" s="139" t="str">
        <f t="shared" si="4"/>
        <v>0</v>
      </c>
      <c r="H58" s="139" t="str">
        <f t="shared" si="4"/>
        <v>0</v>
      </c>
      <c r="I58" s="139" t="str">
        <f t="shared" si="4"/>
        <v>0</v>
      </c>
      <c r="J58" s="139" t="str">
        <f t="shared" si="4"/>
        <v>0</v>
      </c>
      <c r="K58" s="139" t="str">
        <f t="shared" si="4"/>
        <v>0</v>
      </c>
      <c r="L58" s="139" t="str">
        <f t="shared" si="4"/>
        <v>0</v>
      </c>
      <c r="M58" s="139" t="str">
        <f t="shared" si="3"/>
        <v/>
      </c>
      <c r="N58" s="4"/>
      <c r="O58" s="4"/>
      <c r="P58" s="4"/>
      <c r="Q58" s="4"/>
      <c r="R58" s="4"/>
    </row>
    <row r="59" spans="1:18" ht="13.5" thickBot="1" x14ac:dyDescent="0.25">
      <c r="A59" s="102"/>
      <c r="B59" s="102"/>
      <c r="C59" s="130" t="s">
        <v>4</v>
      </c>
      <c r="D59" s="139" t="str">
        <f t="shared" ref="D59:L59" si="5">D81</f>
        <v>0</v>
      </c>
      <c r="E59" s="139" t="str">
        <f t="shared" si="5"/>
        <v>0</v>
      </c>
      <c r="F59" s="139" t="str">
        <f t="shared" si="5"/>
        <v>0</v>
      </c>
      <c r="G59" s="139" t="str">
        <f t="shared" si="5"/>
        <v>0</v>
      </c>
      <c r="H59" s="139" t="str">
        <f t="shared" si="5"/>
        <v>0</v>
      </c>
      <c r="I59" s="139" t="str">
        <f t="shared" si="5"/>
        <v>0</v>
      </c>
      <c r="J59" s="139" t="str">
        <f t="shared" si="5"/>
        <v>0</v>
      </c>
      <c r="K59" s="139" t="str">
        <f t="shared" si="5"/>
        <v>0</v>
      </c>
      <c r="L59" s="139" t="str">
        <f t="shared" si="5"/>
        <v>0</v>
      </c>
      <c r="M59" s="139" t="str">
        <f t="shared" si="3"/>
        <v/>
      </c>
      <c r="N59" s="4"/>
      <c r="O59" s="4"/>
      <c r="P59" s="4"/>
      <c r="Q59" s="4"/>
      <c r="R59" s="4"/>
    </row>
    <row r="60" spans="1:18" ht="13.5" thickBot="1" x14ac:dyDescent="0.25">
      <c r="A60" s="102"/>
      <c r="B60" s="102"/>
      <c r="C60" s="130" t="s">
        <v>6</v>
      </c>
      <c r="D60" s="139" t="str">
        <f t="shared" ref="D60:L60" si="6">D82</f>
        <v>0</v>
      </c>
      <c r="E60" s="139" t="str">
        <f t="shared" si="6"/>
        <v>0</v>
      </c>
      <c r="F60" s="139" t="str">
        <f t="shared" si="6"/>
        <v>0</v>
      </c>
      <c r="G60" s="139" t="str">
        <f t="shared" si="6"/>
        <v>0</v>
      </c>
      <c r="H60" s="139" t="str">
        <f t="shared" si="6"/>
        <v>0</v>
      </c>
      <c r="I60" s="139" t="str">
        <f t="shared" si="6"/>
        <v>0</v>
      </c>
      <c r="J60" s="139" t="str">
        <f t="shared" si="6"/>
        <v>0</v>
      </c>
      <c r="K60" s="139" t="str">
        <f t="shared" si="6"/>
        <v>0</v>
      </c>
      <c r="L60" s="139" t="str">
        <f t="shared" si="6"/>
        <v>0</v>
      </c>
      <c r="M60" s="139" t="str">
        <f t="shared" si="3"/>
        <v/>
      </c>
      <c r="N60" s="4"/>
      <c r="O60" s="4"/>
      <c r="P60" s="4"/>
      <c r="Q60" s="4"/>
      <c r="R60" s="4"/>
    </row>
    <row r="61" spans="1:18" ht="13.5" thickBot="1" x14ac:dyDescent="0.25">
      <c r="A61" s="102"/>
      <c r="B61" s="102"/>
      <c r="C61" s="130" t="s">
        <v>5</v>
      </c>
      <c r="D61" s="139" t="str">
        <f t="shared" ref="D61:L61" si="7">D83</f>
        <v>0</v>
      </c>
      <c r="E61" s="139" t="str">
        <f t="shared" si="7"/>
        <v>0</v>
      </c>
      <c r="F61" s="139" t="str">
        <f t="shared" si="7"/>
        <v>0</v>
      </c>
      <c r="G61" s="139" t="str">
        <f t="shared" si="7"/>
        <v>0</v>
      </c>
      <c r="H61" s="139" t="str">
        <f t="shared" si="7"/>
        <v>0</v>
      </c>
      <c r="I61" s="139" t="str">
        <f t="shared" si="7"/>
        <v>0</v>
      </c>
      <c r="J61" s="139" t="str">
        <f t="shared" si="7"/>
        <v>0</v>
      </c>
      <c r="K61" s="139" t="str">
        <f t="shared" si="7"/>
        <v>0</v>
      </c>
      <c r="L61" s="139" t="str">
        <f t="shared" si="7"/>
        <v>0</v>
      </c>
      <c r="M61" s="139" t="str">
        <f t="shared" si="3"/>
        <v/>
      </c>
      <c r="N61" s="4"/>
      <c r="O61" s="4"/>
      <c r="P61" s="4"/>
      <c r="Q61" s="4"/>
      <c r="R61" s="4"/>
    </row>
    <row r="62" spans="1:18" ht="13.5" thickBot="1" x14ac:dyDescent="0.25">
      <c r="A62" s="102"/>
      <c r="B62" s="102"/>
      <c r="C62" s="130" t="s">
        <v>32</v>
      </c>
      <c r="D62" s="139" t="str">
        <f t="shared" ref="D62:L62" si="8">D84</f>
        <v>0</v>
      </c>
      <c r="E62" s="139" t="str">
        <f t="shared" si="8"/>
        <v>0</v>
      </c>
      <c r="F62" s="139" t="str">
        <f t="shared" si="8"/>
        <v>0</v>
      </c>
      <c r="G62" s="139" t="str">
        <f t="shared" si="8"/>
        <v>0</v>
      </c>
      <c r="H62" s="139" t="str">
        <f t="shared" si="8"/>
        <v>0</v>
      </c>
      <c r="I62" s="139" t="str">
        <f t="shared" si="8"/>
        <v>0</v>
      </c>
      <c r="J62" s="139" t="str">
        <f t="shared" si="8"/>
        <v>0</v>
      </c>
      <c r="K62" s="139" t="str">
        <f t="shared" si="8"/>
        <v>0</v>
      </c>
      <c r="L62" s="139" t="str">
        <f t="shared" si="8"/>
        <v>0</v>
      </c>
      <c r="M62" s="139" t="str">
        <f t="shared" si="3"/>
        <v/>
      </c>
      <c r="N62" s="4"/>
      <c r="O62" s="4"/>
      <c r="P62" s="4"/>
      <c r="Q62" s="4"/>
      <c r="R62" s="4"/>
    </row>
    <row r="63" spans="1:18" ht="13.5" thickBot="1" x14ac:dyDescent="0.25">
      <c r="A63" s="102"/>
      <c r="B63" s="102"/>
      <c r="C63" s="130" t="s">
        <v>7</v>
      </c>
      <c r="D63" s="139" t="str">
        <f t="shared" ref="D63:L64" si="9">D85</f>
        <v>0</v>
      </c>
      <c r="E63" s="139" t="str">
        <f t="shared" si="9"/>
        <v>0</v>
      </c>
      <c r="F63" s="139" t="str">
        <f t="shared" si="9"/>
        <v>0</v>
      </c>
      <c r="G63" s="139" t="str">
        <f t="shared" si="9"/>
        <v>0</v>
      </c>
      <c r="H63" s="139" t="str">
        <f t="shared" si="9"/>
        <v>0</v>
      </c>
      <c r="I63" s="139" t="str">
        <f t="shared" si="9"/>
        <v>0</v>
      </c>
      <c r="J63" s="139" t="str">
        <f t="shared" si="9"/>
        <v>0</v>
      </c>
      <c r="K63" s="139" t="str">
        <f t="shared" si="9"/>
        <v>0</v>
      </c>
      <c r="L63" s="139" t="str">
        <f t="shared" si="9"/>
        <v>0</v>
      </c>
      <c r="M63" s="139" t="str">
        <f t="shared" si="3"/>
        <v/>
      </c>
      <c r="N63" s="4"/>
      <c r="O63" s="4"/>
      <c r="P63" s="4"/>
      <c r="Q63" s="4"/>
      <c r="R63" s="4"/>
    </row>
    <row r="64" spans="1:18" ht="13.5" thickBot="1" x14ac:dyDescent="0.25">
      <c r="A64" s="102"/>
      <c r="B64" s="102"/>
      <c r="C64" s="131" t="s">
        <v>47</v>
      </c>
      <c r="D64" s="139" t="str">
        <f t="shared" si="9"/>
        <v>0</v>
      </c>
      <c r="E64" s="139" t="str">
        <f t="shared" si="9"/>
        <v>0</v>
      </c>
      <c r="F64" s="139" t="str">
        <f t="shared" si="9"/>
        <v>0</v>
      </c>
      <c r="G64" s="139" t="str">
        <f t="shared" si="9"/>
        <v>0</v>
      </c>
      <c r="H64" s="139" t="str">
        <f t="shared" si="9"/>
        <v>0</v>
      </c>
      <c r="I64" s="139" t="str">
        <f t="shared" si="9"/>
        <v>0</v>
      </c>
      <c r="J64" s="139" t="str">
        <f t="shared" si="9"/>
        <v>0</v>
      </c>
      <c r="K64" s="139" t="str">
        <f t="shared" si="9"/>
        <v>0</v>
      </c>
      <c r="L64" s="139" t="str">
        <f t="shared" si="9"/>
        <v>0</v>
      </c>
      <c r="M64" s="139" t="str">
        <f t="shared" si="3"/>
        <v/>
      </c>
      <c r="N64" s="4"/>
      <c r="O64" s="4"/>
      <c r="P64" s="4"/>
      <c r="Q64" s="4"/>
      <c r="R64" s="4"/>
    </row>
    <row r="65" spans="1:32" ht="13.5" thickBot="1" x14ac:dyDescent="0.25">
      <c r="A65" s="102"/>
      <c r="B65" s="102"/>
      <c r="C65" s="102"/>
      <c r="D65" s="102"/>
      <c r="E65" s="102"/>
      <c r="F65" s="102"/>
      <c r="G65" s="102"/>
      <c r="H65" s="102"/>
      <c r="I65" s="102"/>
      <c r="J65" s="102"/>
      <c r="K65" s="102"/>
      <c r="L65" s="102"/>
      <c r="M65" s="102"/>
      <c r="N65" s="4"/>
      <c r="O65" s="4"/>
      <c r="P65" s="4"/>
      <c r="Q65" s="4"/>
      <c r="R65" s="4"/>
    </row>
    <row r="66" spans="1:32" ht="13.5" thickBot="1" x14ac:dyDescent="0.25">
      <c r="A66" s="102"/>
      <c r="B66" s="102"/>
      <c r="C66" s="201"/>
      <c r="D66" s="102"/>
      <c r="E66" s="102"/>
      <c r="F66" s="102"/>
      <c r="G66" s="102"/>
      <c r="H66" s="102"/>
      <c r="I66" s="187"/>
      <c r="J66" s="188"/>
      <c r="K66" s="189" t="s">
        <v>95</v>
      </c>
      <c r="L66" s="190"/>
      <c r="M66" s="191"/>
      <c r="N66" s="102"/>
      <c r="O66" s="102"/>
      <c r="P66" s="4"/>
      <c r="Q66" s="4"/>
      <c r="R66" s="4"/>
    </row>
    <row r="67" spans="1:32" ht="16.5" thickBot="1" x14ac:dyDescent="0.3">
      <c r="A67" s="102"/>
      <c r="B67" s="137" t="s">
        <v>51</v>
      </c>
      <c r="C67" s="102"/>
      <c r="D67" s="102"/>
      <c r="E67" s="102"/>
      <c r="F67" s="102"/>
      <c r="G67" s="102"/>
      <c r="H67" s="102"/>
      <c r="I67" s="192"/>
      <c r="J67" s="193"/>
      <c r="K67" s="194" t="s">
        <v>96</v>
      </c>
      <c r="L67" s="195"/>
      <c r="M67" s="196"/>
      <c r="N67" s="102"/>
      <c r="O67" s="102"/>
      <c r="P67" s="4"/>
      <c r="Q67" s="4"/>
      <c r="R67" s="4"/>
    </row>
    <row r="68" spans="1:32" ht="13.5" thickBot="1" x14ac:dyDescent="0.25">
      <c r="A68" s="102"/>
      <c r="B68" s="144" t="s">
        <v>52</v>
      </c>
      <c r="C68" s="165" t="s">
        <v>42</v>
      </c>
      <c r="D68" s="102"/>
      <c r="E68" s="102"/>
      <c r="F68" s="102"/>
      <c r="G68" s="102"/>
      <c r="H68" s="102"/>
      <c r="I68" s="197"/>
      <c r="J68" s="198"/>
      <c r="K68" s="202" t="s">
        <v>97</v>
      </c>
      <c r="L68" s="199"/>
      <c r="M68" s="200"/>
      <c r="N68" s="102"/>
      <c r="O68" s="102"/>
      <c r="P68" s="4"/>
      <c r="Q68" s="4"/>
      <c r="R68" s="4"/>
    </row>
    <row r="69" spans="1:32" x14ac:dyDescent="0.2">
      <c r="A69" s="102"/>
      <c r="B69" s="145">
        <v>1</v>
      </c>
      <c r="C69" s="166"/>
      <c r="D69" s="102"/>
      <c r="E69" s="102"/>
      <c r="F69" s="102"/>
      <c r="G69" s="102"/>
      <c r="H69" s="102"/>
      <c r="I69" s="102"/>
      <c r="J69" s="102"/>
      <c r="K69" s="102"/>
      <c r="L69" s="102"/>
      <c r="M69" s="102"/>
      <c r="N69" s="102"/>
      <c r="O69" s="102"/>
      <c r="P69" s="4"/>
      <c r="Q69" s="4"/>
      <c r="R69" s="4"/>
    </row>
    <row r="70" spans="1:32" x14ac:dyDescent="0.2">
      <c r="A70" s="102"/>
      <c r="B70" s="145">
        <v>2</v>
      </c>
      <c r="C70" s="167"/>
      <c r="D70" s="102"/>
      <c r="E70" s="102"/>
      <c r="F70" s="102"/>
      <c r="G70" s="102"/>
      <c r="H70" s="102"/>
      <c r="I70" s="102"/>
      <c r="J70" s="102"/>
      <c r="K70" s="102"/>
      <c r="L70" s="102"/>
      <c r="M70" s="102"/>
      <c r="N70" s="102"/>
      <c r="O70" s="102"/>
      <c r="P70" s="4"/>
      <c r="Q70" s="4"/>
      <c r="R70" s="4"/>
    </row>
    <row r="71" spans="1:32" x14ac:dyDescent="0.2">
      <c r="A71" s="102"/>
      <c r="B71" s="145">
        <v>3</v>
      </c>
      <c r="C71" s="166"/>
      <c r="D71" s="102"/>
      <c r="E71" s="102"/>
      <c r="F71" s="102"/>
      <c r="G71" s="102"/>
      <c r="H71" s="102"/>
      <c r="L71" s="102"/>
      <c r="M71" s="102"/>
      <c r="N71" s="102"/>
      <c r="O71" s="102"/>
      <c r="P71" s="4"/>
      <c r="Q71" s="4"/>
      <c r="R71" s="4"/>
    </row>
    <row r="72" spans="1:32" x14ac:dyDescent="0.2">
      <c r="A72" s="102"/>
      <c r="B72" s="145">
        <v>4</v>
      </c>
      <c r="C72" s="167"/>
      <c r="D72" s="102"/>
      <c r="E72" s="102"/>
      <c r="F72" s="102"/>
      <c r="G72" s="102"/>
      <c r="H72" s="102"/>
      <c r="I72" s="102"/>
      <c r="J72" s="102"/>
      <c r="K72" s="102"/>
      <c r="L72" s="102"/>
      <c r="M72" s="102"/>
      <c r="N72" s="102"/>
      <c r="O72" s="102"/>
      <c r="P72" s="4"/>
      <c r="Q72" s="4"/>
      <c r="R72" s="4"/>
    </row>
    <row r="73" spans="1:32" x14ac:dyDescent="0.2">
      <c r="A73" s="102"/>
      <c r="B73" s="145">
        <v>5</v>
      </c>
      <c r="C73" s="166"/>
      <c r="D73" s="102"/>
      <c r="E73" s="102"/>
      <c r="F73" s="102"/>
      <c r="G73" s="102"/>
      <c r="H73" s="102"/>
      <c r="I73" s="102"/>
      <c r="J73" s="102"/>
      <c r="K73" s="102"/>
      <c r="L73" s="102"/>
      <c r="M73" s="102"/>
      <c r="N73" s="4"/>
      <c r="O73" s="4"/>
      <c r="P73" s="4"/>
      <c r="Q73" s="4"/>
      <c r="R73" s="4"/>
    </row>
    <row r="74" spans="1:32" x14ac:dyDescent="0.2">
      <c r="A74" s="102"/>
      <c r="B74" s="145">
        <v>6</v>
      </c>
      <c r="C74" s="167"/>
      <c r="D74" s="102"/>
      <c r="E74" s="102"/>
      <c r="F74" s="102"/>
      <c r="G74" s="102"/>
      <c r="H74" s="102"/>
      <c r="I74" s="102"/>
      <c r="J74" s="102"/>
      <c r="K74" s="102"/>
      <c r="L74" s="102"/>
      <c r="M74" s="102"/>
      <c r="N74" s="4"/>
      <c r="O74" s="4"/>
      <c r="P74" s="4"/>
      <c r="Q74" s="4"/>
      <c r="R74" s="4"/>
    </row>
    <row r="75" spans="1:32" x14ac:dyDescent="0.2">
      <c r="A75" s="102"/>
      <c r="B75" s="145">
        <v>7</v>
      </c>
      <c r="C75" s="166"/>
      <c r="D75" s="102"/>
      <c r="E75" s="102"/>
      <c r="F75" s="102"/>
      <c r="G75" s="102"/>
      <c r="H75" s="102"/>
      <c r="I75" s="102"/>
      <c r="J75" s="102"/>
      <c r="K75" s="102"/>
      <c r="L75" s="102"/>
      <c r="M75" s="102"/>
      <c r="N75" s="4"/>
      <c r="O75" s="4"/>
      <c r="P75" s="4"/>
      <c r="Q75" s="4"/>
      <c r="R75" s="4"/>
    </row>
    <row r="76" spans="1:32" x14ac:dyDescent="0.2">
      <c r="A76" s="102"/>
      <c r="B76" s="145">
        <v>8</v>
      </c>
      <c r="C76" s="167"/>
      <c r="D76" s="102"/>
      <c r="E76" s="102"/>
      <c r="F76" s="102"/>
      <c r="G76" s="102"/>
      <c r="H76" s="102"/>
      <c r="I76" s="102"/>
      <c r="J76" s="102"/>
      <c r="K76" s="102"/>
      <c r="L76" s="102"/>
      <c r="M76" s="102"/>
      <c r="N76" s="4"/>
      <c r="O76" s="4"/>
      <c r="P76" s="4"/>
      <c r="Q76" s="4"/>
      <c r="R76" s="4"/>
    </row>
    <row r="77" spans="1:32" ht="13.5" thickBot="1" x14ac:dyDescent="0.25">
      <c r="A77" s="102"/>
      <c r="B77" s="146">
        <v>9</v>
      </c>
      <c r="C77" s="168"/>
      <c r="D77" s="102"/>
      <c r="E77" s="102"/>
      <c r="F77" s="102"/>
      <c r="G77" s="102"/>
      <c r="H77" s="102"/>
      <c r="I77" s="102"/>
      <c r="J77" s="102"/>
      <c r="K77" s="102"/>
      <c r="L77" s="102"/>
      <c r="M77" s="102"/>
      <c r="N77" s="4"/>
      <c r="O77" s="4"/>
      <c r="P77" s="4"/>
      <c r="Q77" s="4"/>
      <c r="R77" s="4"/>
    </row>
    <row r="78" spans="1:32" x14ac:dyDescent="0.2">
      <c r="A78" s="102"/>
      <c r="B78" s="102"/>
      <c r="C78" s="135" t="s">
        <v>2</v>
      </c>
      <c r="D78" s="138" t="str">
        <f>IF((2*G6+2*G7+2*G8+2*G9+G11+G12+G13+G14/12)=0,"0",((2*G6+2*G7+2*G8+2*G9+G11+G12+G13+G14)/12))</f>
        <v>0</v>
      </c>
      <c r="E78" s="138" t="str">
        <f t="shared" ref="E78:K78" si="10">IF((2*H6+2*H7+2*H8+2*H9+H11+H12+H13+H14/12)=0,"0",((2*H6+2*H7+2*H8+2*H9+H11+H12+H13+H14)/12))</f>
        <v>0</v>
      </c>
      <c r="F78" s="138" t="str">
        <f t="shared" si="10"/>
        <v>0</v>
      </c>
      <c r="G78" s="138" t="str">
        <f t="shared" si="10"/>
        <v>0</v>
      </c>
      <c r="H78" s="138" t="str">
        <f t="shared" si="10"/>
        <v>0</v>
      </c>
      <c r="I78" s="138" t="str">
        <f t="shared" si="10"/>
        <v>0</v>
      </c>
      <c r="J78" s="138" t="str">
        <f t="shared" si="10"/>
        <v>0</v>
      </c>
      <c r="K78" s="138" t="str">
        <f t="shared" si="10"/>
        <v>0</v>
      </c>
      <c r="L78" s="138" t="str">
        <f>IF((2*O6+2*O7+2*O8+2*O9+O11+O12+O13+O14/12)=0,"0",((2*O6+2*O7+2*O8+2*O9+O11+O12+O13+O14)/12))</f>
        <v>0</v>
      </c>
      <c r="M78" s="133"/>
      <c r="N78" s="134"/>
      <c r="O78" s="134"/>
      <c r="P78" s="134"/>
      <c r="Q78" s="134"/>
      <c r="R78" s="134"/>
      <c r="S78" s="134"/>
      <c r="T78" s="134"/>
      <c r="U78" s="134"/>
      <c r="V78" s="134"/>
      <c r="W78" s="134"/>
      <c r="X78" s="134"/>
      <c r="Y78" s="134"/>
      <c r="Z78" s="134"/>
      <c r="AA78" s="134"/>
      <c r="AB78" s="134"/>
      <c r="AC78" s="134"/>
      <c r="AD78" s="134"/>
      <c r="AE78" s="134"/>
      <c r="AF78" s="134"/>
    </row>
    <row r="79" spans="1:32" x14ac:dyDescent="0.2">
      <c r="A79" s="102"/>
      <c r="B79" s="102"/>
      <c r="C79" s="135" t="s">
        <v>3</v>
      </c>
      <c r="D79" s="138" t="str">
        <f>IF(((2*G10+2*G11+2*G12+2*G13+2*G14+2*G15+G22+G24+G26+G27+G33+G34)/18)=0,"0",((2*G10+2*G11+2*G12+2*G13+2*G14+2*G15+G22+G24+G26+G27+G33+G34)/18))</f>
        <v>0</v>
      </c>
      <c r="E79" s="138" t="str">
        <f t="shared" ref="E79:K79" si="11">IF(((2*H10+2*H11+2*H12+2*H13+2*H14+2*H15+H22+H24+H26+H27+H33+H34)/18)=0,"0",((2*H10+2*H11+2*H12+2*H13+2*H14+2*H15+H22+H24+H26+H27+H33+H34)/18))</f>
        <v>0</v>
      </c>
      <c r="F79" s="138" t="str">
        <f t="shared" si="11"/>
        <v>0</v>
      </c>
      <c r="G79" s="138" t="str">
        <f t="shared" si="11"/>
        <v>0</v>
      </c>
      <c r="H79" s="138" t="str">
        <f t="shared" si="11"/>
        <v>0</v>
      </c>
      <c r="I79" s="138" t="str">
        <f t="shared" si="11"/>
        <v>0</v>
      </c>
      <c r="J79" s="138" t="str">
        <f t="shared" si="11"/>
        <v>0</v>
      </c>
      <c r="K79" s="138" t="str">
        <f t="shared" si="11"/>
        <v>0</v>
      </c>
      <c r="L79" s="138" t="str">
        <f>IF(((2*O10+2*O11+2*O12+2*O13+2*O14+2*O15+O22+O24+O26+O27+O33+O34)/18)=0,"0",((2*O10+2*O11+2*O12+2*O13+2*O14+2*O15+O22+O24+O26+O27+O33+O34)/18))</f>
        <v>0</v>
      </c>
      <c r="M79" s="133"/>
      <c r="N79" s="134"/>
      <c r="O79" s="134"/>
      <c r="P79" s="134"/>
      <c r="Q79" s="134"/>
      <c r="R79" s="134"/>
      <c r="S79" s="134"/>
      <c r="T79" s="134"/>
      <c r="U79" s="134"/>
      <c r="V79" s="134"/>
      <c r="W79" s="134"/>
      <c r="X79" s="134"/>
      <c r="Y79" s="134"/>
      <c r="Z79" s="134"/>
      <c r="AA79" s="134"/>
      <c r="AB79" s="134"/>
      <c r="AC79" s="134"/>
      <c r="AD79" s="134"/>
      <c r="AE79" s="134"/>
      <c r="AF79" s="134"/>
    </row>
    <row r="80" spans="1:32" x14ac:dyDescent="0.2">
      <c r="A80" s="102"/>
      <c r="B80" s="102"/>
      <c r="C80" s="135" t="s">
        <v>1</v>
      </c>
      <c r="D80" s="138" t="str">
        <f>IF(((G12+G15+2*G16+2*G17+G19+G20+G27+G28)/10)=0,"0",((G12+G15+2*G16+2*G17+G19+G20+G27+G28)/10))</f>
        <v>0</v>
      </c>
      <c r="E80" s="138" t="str">
        <f t="shared" ref="E80:K80" si="12">IF(((H12+H15+2*H16+2*H17+H19+H20+H27+H28)/10)=0,"0",((H12+H15+2*H16+2*H17+H19+H20+H27+H28)/10))</f>
        <v>0</v>
      </c>
      <c r="F80" s="138" t="str">
        <f t="shared" si="12"/>
        <v>0</v>
      </c>
      <c r="G80" s="138" t="str">
        <f t="shared" si="12"/>
        <v>0</v>
      </c>
      <c r="H80" s="138" t="str">
        <f t="shared" si="12"/>
        <v>0</v>
      </c>
      <c r="I80" s="138" t="str">
        <f t="shared" si="12"/>
        <v>0</v>
      </c>
      <c r="J80" s="138" t="str">
        <f t="shared" si="12"/>
        <v>0</v>
      </c>
      <c r="K80" s="138" t="str">
        <f t="shared" si="12"/>
        <v>0</v>
      </c>
      <c r="L80" s="138" t="str">
        <f>IF(((O12+O15+2*O16+2*O17+O19+O20+O27+O28)/10)=0,"0",((O12+O15+2*O16+2*O17+O19+O20+O27+O28)/10))</f>
        <v>0</v>
      </c>
      <c r="M80" s="133"/>
      <c r="N80" s="134"/>
      <c r="O80" s="134"/>
      <c r="P80" s="134"/>
      <c r="Q80" s="134"/>
      <c r="R80" s="134"/>
      <c r="S80" s="134"/>
      <c r="T80" s="134"/>
      <c r="U80" s="134"/>
      <c r="V80" s="134"/>
      <c r="W80" s="134"/>
      <c r="X80" s="134"/>
      <c r="Y80" s="134"/>
      <c r="Z80" s="134"/>
      <c r="AA80" s="134"/>
      <c r="AB80" s="134"/>
      <c r="AC80" s="134"/>
      <c r="AD80" s="134"/>
      <c r="AE80" s="134"/>
      <c r="AF80" s="134"/>
    </row>
    <row r="81" spans="1:32" x14ac:dyDescent="0.2">
      <c r="A81" s="102"/>
      <c r="B81" s="102"/>
      <c r="C81" s="135" t="s">
        <v>4</v>
      </c>
      <c r="D81" s="138" t="str">
        <f>IF(((G10+G15+G16+G17+2*G18+2*G19+2*G20+G21+G22+G24)/13)=0,"0",((G10+G15+G16+G17+2*G18+2*G19+2*G20+G21+G22+G24)/13))</f>
        <v>0</v>
      </c>
      <c r="E81" s="138" t="str">
        <f t="shared" ref="E81:K81" si="13">IF(((H10+H15+H16+H17+2*H18+2*H19+2*H20+H21+H22+H24)/13)=0,"0",((H10+H15+H16+H17+2*H18+2*H19+2*H20+H21+H22+H24)/13))</f>
        <v>0</v>
      </c>
      <c r="F81" s="138" t="str">
        <f t="shared" si="13"/>
        <v>0</v>
      </c>
      <c r="G81" s="138" t="str">
        <f t="shared" si="13"/>
        <v>0</v>
      </c>
      <c r="H81" s="138" t="str">
        <f t="shared" si="13"/>
        <v>0</v>
      </c>
      <c r="I81" s="138" t="str">
        <f t="shared" si="13"/>
        <v>0</v>
      </c>
      <c r="J81" s="138" t="str">
        <f t="shared" si="13"/>
        <v>0</v>
      </c>
      <c r="K81" s="138" t="str">
        <f t="shared" si="13"/>
        <v>0</v>
      </c>
      <c r="L81" s="138" t="str">
        <f>IF(((O10+O15+O16+O17+2*O18+2*O19+2*O20+O21+O22+O24)/13)=0,"0",((O10+O15+O16+O17+2*O18+2*O19+2*O20+O21+O22+O24)/13))</f>
        <v>0</v>
      </c>
      <c r="M81" s="133"/>
      <c r="N81" s="134"/>
      <c r="O81" s="134"/>
      <c r="P81" s="134"/>
      <c r="Q81" s="134"/>
      <c r="R81" s="134"/>
      <c r="S81" s="134"/>
      <c r="T81" s="134"/>
      <c r="U81" s="134"/>
      <c r="V81" s="134"/>
      <c r="W81" s="134"/>
      <c r="X81" s="134"/>
      <c r="Y81" s="134"/>
      <c r="Z81" s="134"/>
      <c r="AA81" s="134"/>
      <c r="AB81" s="134"/>
      <c r="AC81" s="134"/>
      <c r="AD81" s="134"/>
      <c r="AE81" s="134"/>
      <c r="AF81" s="134"/>
    </row>
    <row r="82" spans="1:32" x14ac:dyDescent="0.2">
      <c r="A82" s="102"/>
      <c r="B82" s="102"/>
      <c r="C82" s="135" t="s">
        <v>6</v>
      </c>
      <c r="D82" s="138" t="str">
        <f>IF(((G15+G17+G18+G19+G20+2*G21+2*G22+2*G23+2*G24+G28)/14)=0,"0",((G15+G17+G18+G19+G20+2*G21+2*G22+2*G23+2*G24+G28)/14))</f>
        <v>0</v>
      </c>
      <c r="E82" s="138" t="str">
        <f t="shared" ref="E82:K82" si="14">IF(((H15+H17+H18+H19+H20+2*H21+2*H22+2*H23+2*H24+H28)/14)=0,"0",((H15+H17+H18+H19+H20+2*H21+2*H22+2*H23+2*H24+H28)/14))</f>
        <v>0</v>
      </c>
      <c r="F82" s="138" t="str">
        <f t="shared" si="14"/>
        <v>0</v>
      </c>
      <c r="G82" s="138" t="str">
        <f t="shared" si="14"/>
        <v>0</v>
      </c>
      <c r="H82" s="138" t="str">
        <f t="shared" si="14"/>
        <v>0</v>
      </c>
      <c r="I82" s="138" t="str">
        <f t="shared" si="14"/>
        <v>0</v>
      </c>
      <c r="J82" s="138" t="str">
        <f t="shared" si="14"/>
        <v>0</v>
      </c>
      <c r="K82" s="138" t="str">
        <f t="shared" si="14"/>
        <v>0</v>
      </c>
      <c r="L82" s="138" t="str">
        <f>IF(((O15+O17+O18+O19+O20+2*O21+2*O22+2*O23+2*O24+O28)/14)=0,"0",((O15+O17+O18+O19+O20+2*O21+2*O22+2*O23+2*O24+O28)/14))</f>
        <v>0</v>
      </c>
      <c r="M82" s="133"/>
      <c r="N82" s="134"/>
      <c r="O82" s="134"/>
      <c r="P82" s="134"/>
      <c r="Q82" s="134"/>
      <c r="R82" s="134"/>
      <c r="S82" s="134"/>
      <c r="T82" s="134"/>
      <c r="U82" s="134"/>
      <c r="V82" s="134"/>
      <c r="W82" s="134"/>
      <c r="X82" s="134"/>
      <c r="Y82" s="134"/>
      <c r="Z82" s="134"/>
      <c r="AA82" s="134"/>
      <c r="AB82" s="134"/>
      <c r="AC82" s="134"/>
      <c r="AD82" s="134"/>
      <c r="AE82" s="134"/>
      <c r="AF82" s="134"/>
    </row>
    <row r="83" spans="1:32" x14ac:dyDescent="0.2">
      <c r="B83" s="102"/>
      <c r="C83" s="135" t="s">
        <v>5</v>
      </c>
      <c r="D83" s="138" t="str">
        <f>IF(((G13+G17+G19+G20+2*G25+2*G26+G28+G29+G31+G32+G35)/13)=0,"0",((G13+G17+G19+G20+2*G25+2*G26+G28+G29+G31+G32+G35)/13))</f>
        <v>0</v>
      </c>
      <c r="E83" s="138" t="str">
        <f t="shared" ref="E83:K83" si="15">IF(((H13+H17+H19+H20+2*H25+2*H26+H28+H29+H31+H32+H35)/13)=0,"0",((H13+H17+H19+H20+2*H25+2*H26+H28+H29+H31+H32+H35)/13))</f>
        <v>0</v>
      </c>
      <c r="F83" s="138" t="str">
        <f t="shared" si="15"/>
        <v>0</v>
      </c>
      <c r="G83" s="138" t="str">
        <f t="shared" si="15"/>
        <v>0</v>
      </c>
      <c r="H83" s="138" t="str">
        <f t="shared" si="15"/>
        <v>0</v>
      </c>
      <c r="I83" s="138" t="str">
        <f t="shared" si="15"/>
        <v>0</v>
      </c>
      <c r="J83" s="138" t="str">
        <f t="shared" si="15"/>
        <v>0</v>
      </c>
      <c r="K83" s="138" t="str">
        <f t="shared" si="15"/>
        <v>0</v>
      </c>
      <c r="L83" s="138" t="str">
        <f>IF(((O13+O17+O19+O20+2*O25+2*O26+O28+O29+O31+O32+O35)/13)=0,"0",((O13+O17+O19+O20+2*O25+2*O26+O28+O29+O31+O32+O35)/13))</f>
        <v>0</v>
      </c>
      <c r="M83" s="133"/>
      <c r="N83" s="134"/>
      <c r="O83" s="134"/>
      <c r="P83" s="134"/>
      <c r="Q83" s="134"/>
      <c r="R83" s="134"/>
      <c r="S83" s="134"/>
      <c r="T83" s="134"/>
      <c r="U83" s="134"/>
      <c r="V83" s="134"/>
      <c r="W83" s="134"/>
      <c r="X83" s="134"/>
      <c r="Y83" s="134"/>
      <c r="Z83" s="134"/>
      <c r="AA83" s="134"/>
      <c r="AB83" s="134"/>
      <c r="AC83" s="134"/>
      <c r="AD83" s="134"/>
      <c r="AE83" s="134"/>
      <c r="AF83" s="134"/>
    </row>
    <row r="84" spans="1:32" x14ac:dyDescent="0.2">
      <c r="A84" s="102"/>
      <c r="B84" s="102"/>
      <c r="C84" s="135" t="s">
        <v>32</v>
      </c>
      <c r="D84" s="138" t="str">
        <f>IF(((G15+G16+G20+G21+G25+2*G27+2*G28+2*G29)/11)=0,"0",((G15+G16+G20+G21+G25+2*G27+2*G28+2*G29)/11))</f>
        <v>0</v>
      </c>
      <c r="E84" s="138" t="str">
        <f t="shared" ref="E84:L84" si="16">IF(((H15+H16+H20+H21+H25+2*H27+2*H28+2*H29)/11)=0,"0",((H15+H16+H20+H21+H25+2*H27+2*H28+2*H29)/11))</f>
        <v>0</v>
      </c>
      <c r="F84" s="138" t="str">
        <f t="shared" si="16"/>
        <v>0</v>
      </c>
      <c r="G84" s="138" t="str">
        <f t="shared" si="16"/>
        <v>0</v>
      </c>
      <c r="H84" s="138" t="str">
        <f t="shared" si="16"/>
        <v>0</v>
      </c>
      <c r="I84" s="138" t="str">
        <f t="shared" si="16"/>
        <v>0</v>
      </c>
      <c r="J84" s="138" t="str">
        <f t="shared" si="16"/>
        <v>0</v>
      </c>
      <c r="K84" s="138" t="str">
        <f t="shared" si="16"/>
        <v>0</v>
      </c>
      <c r="L84" s="138" t="str">
        <f t="shared" si="16"/>
        <v>0</v>
      </c>
      <c r="M84" s="133"/>
      <c r="N84" s="134"/>
      <c r="O84" s="134"/>
      <c r="P84" s="134"/>
      <c r="Q84" s="134"/>
      <c r="R84" s="134"/>
      <c r="S84" s="134"/>
      <c r="T84" s="134"/>
      <c r="U84" s="134"/>
      <c r="V84" s="134"/>
      <c r="W84" s="134"/>
      <c r="X84" s="134"/>
      <c r="Y84" s="134"/>
      <c r="Z84" s="134"/>
      <c r="AA84" s="134"/>
      <c r="AB84" s="134"/>
      <c r="AC84" s="134"/>
      <c r="AD84" s="134"/>
      <c r="AE84" s="134"/>
      <c r="AF84" s="134"/>
    </row>
    <row r="85" spans="1:32" x14ac:dyDescent="0.2">
      <c r="A85" s="102"/>
      <c r="B85" s="102"/>
      <c r="C85" s="135" t="s">
        <v>7</v>
      </c>
      <c r="D85" s="138" t="str">
        <f>IF(((G12+G13+G23+G25+G26+2*G30+2*G31+2*G32+G35)/12)=0,"0",((G12+G13+G23+G25+G26+2*G30+2*G31+2*G32+G35)/12))</f>
        <v>0</v>
      </c>
      <c r="E85" s="138" t="str">
        <f t="shared" ref="E85:K85" si="17">IF(((H12+H13+H23+H25+H26+2*H30+2*H31+2*H32+H35)/12)=0,"0",((H12+H13+H23+H25+H26+2*H30+2*H31+2*H32+H35)/12))</f>
        <v>0</v>
      </c>
      <c r="F85" s="138" t="str">
        <f t="shared" si="17"/>
        <v>0</v>
      </c>
      <c r="G85" s="138" t="str">
        <f t="shared" si="17"/>
        <v>0</v>
      </c>
      <c r="H85" s="138" t="str">
        <f t="shared" si="17"/>
        <v>0</v>
      </c>
      <c r="I85" s="138" t="str">
        <f t="shared" si="17"/>
        <v>0</v>
      </c>
      <c r="J85" s="138" t="str">
        <f t="shared" si="17"/>
        <v>0</v>
      </c>
      <c r="K85" s="138" t="str">
        <f t="shared" si="17"/>
        <v>0</v>
      </c>
      <c r="L85" s="138" t="str">
        <f>IF(((O12+O13+O23+O25+O26+2*O30+2*O31+2*O32+O35)/12)=0,"0",((O12+O13+O23+O25+O26+2*O30+2*O31+2*O32+O35)/12))</f>
        <v>0</v>
      </c>
      <c r="M85" s="133"/>
      <c r="N85" s="134"/>
      <c r="O85" s="134"/>
      <c r="P85" s="134"/>
      <c r="Q85" s="134"/>
      <c r="R85" s="134"/>
      <c r="S85" s="134"/>
      <c r="T85" s="134"/>
      <c r="U85" s="134"/>
      <c r="V85" s="134"/>
      <c r="W85" s="134"/>
      <c r="X85" s="134"/>
      <c r="Y85" s="134"/>
      <c r="Z85" s="134"/>
      <c r="AA85" s="134"/>
      <c r="AB85" s="134"/>
      <c r="AC85" s="134"/>
      <c r="AD85" s="134"/>
      <c r="AE85" s="134"/>
      <c r="AF85" s="134"/>
    </row>
    <row r="86" spans="1:32" x14ac:dyDescent="0.2">
      <c r="A86" s="102"/>
      <c r="B86" s="102"/>
      <c r="C86" s="135" t="s">
        <v>47</v>
      </c>
      <c r="D86" s="138" t="str">
        <f>IF(((G9+G10+G11+G13+G14+G25+G26+G29+2*G33+2*G34+2*G35)/14)=0,"0",((G9+G10+G11+G13+G14+G25+G26+G29+2*G33+2*G34+2*G35)/14))</f>
        <v>0</v>
      </c>
      <c r="E86" s="138" t="str">
        <f>IF(((H9+H10+H11+H13+H14+H25+H26+H29+2*H33+2*H34+2*H35)/14)=0,"0",((H9+H10+H11+H13+H14+H25+H26+H29+2*H33+2*H34+2*H35)/14))</f>
        <v>0</v>
      </c>
      <c r="F86" s="138" t="str">
        <f t="shared" ref="F86:L86" si="18">IF(((I9+I10+I11+I13+I14+I25+I26+I29+2*I33+2*I34+2*I35)/14)=0,"0",((I9+I10+I11+I13+I14+I25+I26+I29+2*I33+2*I34+2*I35)/14))</f>
        <v>0</v>
      </c>
      <c r="G86" s="138" t="str">
        <f t="shared" si="18"/>
        <v>0</v>
      </c>
      <c r="H86" s="138" t="str">
        <f t="shared" si="18"/>
        <v>0</v>
      </c>
      <c r="I86" s="138" t="str">
        <f t="shared" si="18"/>
        <v>0</v>
      </c>
      <c r="J86" s="138" t="str">
        <f t="shared" si="18"/>
        <v>0</v>
      </c>
      <c r="K86" s="138" t="str">
        <f t="shared" si="18"/>
        <v>0</v>
      </c>
      <c r="L86" s="138" t="str">
        <f t="shared" si="18"/>
        <v>0</v>
      </c>
      <c r="M86" s="133"/>
      <c r="N86" s="134"/>
      <c r="O86" s="134"/>
      <c r="P86" s="134"/>
      <c r="Q86" s="134"/>
      <c r="R86" s="134"/>
      <c r="S86" s="134"/>
      <c r="T86" s="134"/>
      <c r="U86" s="134"/>
      <c r="V86" s="134"/>
      <c r="W86" s="134"/>
      <c r="X86" s="134"/>
      <c r="Y86" s="134"/>
      <c r="Z86" s="134"/>
      <c r="AA86" s="134"/>
      <c r="AB86" s="134"/>
      <c r="AC86" s="134"/>
      <c r="AD86" s="134"/>
      <c r="AE86" s="134"/>
      <c r="AF86" s="134"/>
    </row>
    <row r="87" spans="1:32" x14ac:dyDescent="0.2">
      <c r="A87" s="133"/>
      <c r="B87" s="70"/>
      <c r="C87" s="133"/>
      <c r="D87" s="138" t="str">
        <f>IF(((G6+G9+G19+(G25*1.5)+G26+(G28*1.5))/7)=0,"",(G6+G9+G19+(G25*1.5)+G26+(G28*1.5))/7)</f>
        <v/>
      </c>
      <c r="E87" s="138" t="str">
        <f t="shared" ref="E87:J87" si="19">IF(((H6+H9+H19+(H25*1.5)+H26+(H28*1.5))/7)=0,"",(H6+H9+H19+(H25*1.5)+H26+(H28*1.5))/7)</f>
        <v/>
      </c>
      <c r="F87" s="138" t="str">
        <f t="shared" si="19"/>
        <v/>
      </c>
      <c r="G87" s="138" t="str">
        <f t="shared" si="19"/>
        <v/>
      </c>
      <c r="H87" s="138" t="str">
        <f t="shared" si="19"/>
        <v/>
      </c>
      <c r="I87" s="138" t="str">
        <f t="shared" si="19"/>
        <v/>
      </c>
      <c r="J87" s="138" t="str">
        <f t="shared" si="19"/>
        <v/>
      </c>
      <c r="K87" s="138" t="str">
        <f>IF(((N6+N9+N19+(N25*1.5)+N26+(N28*1.5))/7)=0,"",(N6+N9+N19+(N25*1.5)+N26+(N28*1.5))/7)</f>
        <v/>
      </c>
      <c r="L87" s="138" t="str">
        <f>IF(((O6+O9+O19+(O25*1.5)+O26+(O28*1.5))/7)=0,"",(O6+O9+O19+(O25*1.5)+O26+(O28*1.5))/7)</f>
        <v/>
      </c>
      <c r="M87" s="133"/>
      <c r="N87" s="134"/>
      <c r="O87" s="134"/>
      <c r="P87" s="134"/>
      <c r="Q87" s="134"/>
      <c r="R87" s="134"/>
      <c r="S87" s="134"/>
      <c r="T87" s="134"/>
      <c r="U87" s="134"/>
      <c r="V87" s="134"/>
      <c r="W87" s="134"/>
      <c r="X87" s="134"/>
      <c r="Y87" s="134"/>
      <c r="Z87" s="134"/>
      <c r="AA87" s="134"/>
      <c r="AB87" s="134"/>
      <c r="AC87" s="134"/>
      <c r="AD87" s="134"/>
      <c r="AE87" s="134"/>
      <c r="AF87" s="134"/>
    </row>
    <row r="88" spans="1:32" ht="12" customHeight="1" x14ac:dyDescent="0.2">
      <c r="B88" s="70"/>
      <c r="C88" s="133"/>
      <c r="D88" s="138">
        <f>SUM(D78:D86)/9</f>
        <v>0</v>
      </c>
      <c r="E88" s="138">
        <f t="shared" ref="E88:L88" si="20">SUM(E78:E86)/9</f>
        <v>0</v>
      </c>
      <c r="F88" s="138">
        <f t="shared" si="20"/>
        <v>0</v>
      </c>
      <c r="G88" s="138">
        <f t="shared" si="20"/>
        <v>0</v>
      </c>
      <c r="H88" s="138">
        <f t="shared" si="20"/>
        <v>0</v>
      </c>
      <c r="I88" s="138">
        <f t="shared" si="20"/>
        <v>0</v>
      </c>
      <c r="J88" s="138">
        <f t="shared" si="20"/>
        <v>0</v>
      </c>
      <c r="K88" s="138">
        <f t="shared" si="20"/>
        <v>0</v>
      </c>
      <c r="L88" s="138">
        <f t="shared" si="20"/>
        <v>0</v>
      </c>
      <c r="M88" s="133"/>
      <c r="N88" s="134"/>
      <c r="O88" s="134"/>
      <c r="P88" s="134"/>
      <c r="Q88" s="134"/>
      <c r="R88" s="134"/>
      <c r="S88" s="134"/>
      <c r="T88" s="134"/>
      <c r="U88" s="134"/>
      <c r="V88" s="134"/>
      <c r="W88" s="134"/>
      <c r="X88" s="134"/>
      <c r="Y88" s="134"/>
      <c r="Z88" s="134"/>
      <c r="AA88" s="134"/>
      <c r="AB88" s="134"/>
      <c r="AC88" s="134"/>
      <c r="AD88" s="134"/>
      <c r="AE88" s="134"/>
      <c r="AF88" s="134"/>
    </row>
    <row r="89" spans="1:32" ht="18" customHeight="1" x14ac:dyDescent="0.2">
      <c r="A89" s="231" t="s">
        <v>136</v>
      </c>
      <c r="B89" s="4"/>
      <c r="C89" s="4"/>
      <c r="D89" s="150"/>
      <c r="E89" s="150"/>
      <c r="F89" s="150"/>
      <c r="G89" s="150"/>
      <c r="H89" s="150"/>
      <c r="I89" s="150"/>
      <c r="J89" s="133"/>
      <c r="K89" s="133"/>
      <c r="L89" s="133"/>
      <c r="M89" s="133"/>
      <c r="N89" s="134"/>
      <c r="O89" s="134"/>
      <c r="P89" s="134"/>
      <c r="Q89" s="134"/>
      <c r="R89" s="134"/>
      <c r="S89" s="134"/>
      <c r="T89" s="134"/>
      <c r="U89" s="134"/>
      <c r="V89" s="134"/>
      <c r="W89" s="134"/>
      <c r="X89" s="134"/>
      <c r="Y89" s="134"/>
      <c r="Z89" s="134"/>
      <c r="AA89" s="134"/>
      <c r="AB89" s="134"/>
      <c r="AC89" s="134"/>
      <c r="AD89" s="134"/>
      <c r="AE89" s="134"/>
      <c r="AF89" s="134"/>
    </row>
    <row r="90" spans="1:32" ht="15" x14ac:dyDescent="0.25">
      <c r="A90" s="15"/>
      <c r="B90" s="243" t="s">
        <v>67</v>
      </c>
      <c r="E90" s="4"/>
      <c r="F90" s="4"/>
      <c r="G90" s="4"/>
      <c r="H90" s="4"/>
      <c r="J90" s="4"/>
      <c r="K90" s="4"/>
      <c r="L90" s="4"/>
      <c r="M90" s="249" t="s">
        <v>137</v>
      </c>
      <c r="N90" s="134"/>
      <c r="O90" s="134"/>
      <c r="P90" s="134"/>
      <c r="Q90" s="134"/>
      <c r="R90" s="134"/>
      <c r="S90" s="134"/>
      <c r="T90" s="134"/>
      <c r="U90" s="134"/>
      <c r="V90" s="134"/>
      <c r="W90" s="134"/>
      <c r="X90" s="134"/>
      <c r="Y90" s="134"/>
      <c r="Z90" s="134"/>
      <c r="AA90" s="134"/>
      <c r="AB90" s="134"/>
      <c r="AC90" s="134"/>
      <c r="AD90" s="134"/>
      <c r="AE90" s="134"/>
      <c r="AF90" s="134"/>
    </row>
    <row r="91" spans="1:32" x14ac:dyDescent="0.2">
      <c r="A91" s="15"/>
      <c r="B91" s="244" t="s">
        <v>148</v>
      </c>
      <c r="E91" s="4"/>
      <c r="F91" s="4"/>
      <c r="G91" s="4"/>
      <c r="H91" s="4"/>
      <c r="J91" s="4"/>
      <c r="K91" s="4"/>
      <c r="L91" s="4"/>
      <c r="M91" s="251" t="s">
        <v>145</v>
      </c>
      <c r="N91" s="134"/>
      <c r="O91" s="134"/>
      <c r="P91" s="134"/>
      <c r="Q91" s="134"/>
      <c r="R91" s="134"/>
      <c r="S91" s="134"/>
      <c r="T91" s="134"/>
      <c r="U91" s="134"/>
      <c r="V91" s="134"/>
      <c r="W91" s="134"/>
      <c r="X91" s="134"/>
      <c r="Y91" s="134"/>
      <c r="Z91" s="134"/>
      <c r="AA91" s="134"/>
      <c r="AB91" s="134"/>
      <c r="AC91" s="134"/>
      <c r="AD91" s="134"/>
      <c r="AE91" s="134"/>
      <c r="AF91" s="134"/>
    </row>
    <row r="92" spans="1:32" x14ac:dyDescent="0.2">
      <c r="A92" s="15"/>
      <c r="B92" s="244" t="s">
        <v>127</v>
      </c>
      <c r="E92" s="4"/>
      <c r="F92" s="4"/>
      <c r="G92" s="4"/>
      <c r="H92" s="4"/>
      <c r="J92" s="4"/>
      <c r="K92" s="4"/>
      <c r="L92" s="4"/>
      <c r="M92" s="251" t="s">
        <v>146</v>
      </c>
      <c r="N92" s="134"/>
      <c r="O92" s="134"/>
      <c r="P92" s="134"/>
      <c r="Q92" s="134"/>
      <c r="R92" s="134"/>
      <c r="S92" s="134"/>
      <c r="T92" s="134"/>
      <c r="U92" s="134"/>
      <c r="V92" s="134"/>
      <c r="W92" s="134"/>
      <c r="X92" s="134"/>
      <c r="Y92" s="134"/>
      <c r="Z92" s="134"/>
      <c r="AA92" s="134"/>
      <c r="AB92" s="134"/>
      <c r="AC92" s="134"/>
      <c r="AD92" s="134"/>
      <c r="AE92" s="134"/>
      <c r="AF92" s="134"/>
    </row>
    <row r="93" spans="1:32" x14ac:dyDescent="0.2">
      <c r="A93" s="15"/>
      <c r="B93" s="244" t="s">
        <v>128</v>
      </c>
      <c r="E93" s="4"/>
      <c r="F93" s="4"/>
      <c r="G93" s="4"/>
      <c r="H93" s="4"/>
      <c r="K93" s="4"/>
      <c r="L93" s="4"/>
      <c r="M93" s="251" t="s">
        <v>138</v>
      </c>
      <c r="N93" s="134"/>
      <c r="O93" s="134"/>
      <c r="P93" s="134"/>
      <c r="Q93" s="134"/>
      <c r="R93" s="134"/>
      <c r="S93" s="134"/>
      <c r="T93" s="134"/>
      <c r="U93" s="134"/>
      <c r="V93" s="134"/>
      <c r="W93" s="134"/>
      <c r="X93" s="134"/>
      <c r="Y93" s="134"/>
      <c r="Z93" s="134"/>
      <c r="AA93" s="134"/>
      <c r="AB93" s="134"/>
      <c r="AC93" s="134"/>
      <c r="AD93" s="134"/>
      <c r="AE93" s="134"/>
      <c r="AF93" s="134"/>
    </row>
    <row r="94" spans="1:32" x14ac:dyDescent="0.2">
      <c r="A94" s="15"/>
      <c r="B94" s="224" t="s">
        <v>129</v>
      </c>
      <c r="E94" s="4"/>
      <c r="F94" s="4"/>
      <c r="M94" s="252" t="s">
        <v>139</v>
      </c>
      <c r="N94" s="134"/>
      <c r="O94" s="134"/>
      <c r="P94" s="134"/>
      <c r="Q94" s="134"/>
      <c r="R94" s="134"/>
      <c r="S94" s="134"/>
      <c r="T94" s="134"/>
      <c r="U94" s="134"/>
      <c r="V94" s="134"/>
      <c r="W94" s="134"/>
      <c r="X94" s="134"/>
      <c r="Y94" s="134"/>
      <c r="Z94" s="134"/>
      <c r="AA94" s="134"/>
      <c r="AB94" s="134"/>
      <c r="AC94" s="134"/>
      <c r="AD94" s="134"/>
      <c r="AE94" s="134"/>
      <c r="AF94" s="134"/>
    </row>
    <row r="95" spans="1:32" x14ac:dyDescent="0.2">
      <c r="A95" s="15"/>
      <c r="B95" s="224" t="s">
        <v>27</v>
      </c>
      <c r="E95" s="4"/>
      <c r="F95" s="4"/>
      <c r="M95" s="252" t="s">
        <v>147</v>
      </c>
      <c r="N95" s="134"/>
      <c r="O95" s="134"/>
      <c r="P95" s="134"/>
      <c r="Q95" s="134"/>
      <c r="R95" s="134"/>
      <c r="S95" s="134"/>
      <c r="T95" s="134"/>
      <c r="U95" s="134"/>
      <c r="V95" s="134"/>
      <c r="W95" s="134"/>
      <c r="X95" s="134"/>
      <c r="Y95" s="134"/>
      <c r="Z95" s="134"/>
      <c r="AA95" s="134"/>
      <c r="AB95" s="134"/>
      <c r="AC95" s="134"/>
      <c r="AD95" s="134"/>
      <c r="AE95" s="134"/>
      <c r="AF95" s="134"/>
    </row>
    <row r="96" spans="1:32" x14ac:dyDescent="0.2">
      <c r="A96" s="255"/>
      <c r="B96" s="254"/>
      <c r="C96" s="4"/>
      <c r="F96" s="4"/>
      <c r="J96" s="132"/>
      <c r="N96" s="134"/>
      <c r="O96" s="134"/>
      <c r="P96" s="134"/>
      <c r="Q96" s="134"/>
      <c r="R96" s="134"/>
      <c r="S96" s="134"/>
      <c r="T96" s="134"/>
      <c r="U96" s="134"/>
      <c r="V96" s="134"/>
      <c r="W96" s="134"/>
      <c r="X96" s="134"/>
      <c r="Y96" s="134"/>
      <c r="Z96" s="134"/>
      <c r="AA96" s="134"/>
      <c r="AB96" s="134"/>
      <c r="AC96" s="134"/>
      <c r="AD96" s="134"/>
      <c r="AE96" s="134"/>
      <c r="AF96" s="134"/>
    </row>
    <row r="97" spans="1:32" x14ac:dyDescent="0.2">
      <c r="A97" s="15"/>
      <c r="J97" s="132"/>
      <c r="K97" s="132"/>
      <c r="L97" s="132"/>
      <c r="M97" s="133"/>
      <c r="N97" s="134"/>
      <c r="O97" s="134"/>
      <c r="P97" s="134"/>
      <c r="Q97" s="134"/>
      <c r="R97" s="134"/>
      <c r="S97" s="134"/>
      <c r="T97" s="134"/>
      <c r="U97" s="134"/>
      <c r="V97" s="134"/>
      <c r="W97" s="134"/>
      <c r="X97" s="134"/>
      <c r="Y97" s="134"/>
      <c r="Z97" s="134"/>
      <c r="AA97" s="134"/>
      <c r="AB97" s="134"/>
      <c r="AC97" s="134"/>
      <c r="AD97" s="134"/>
      <c r="AE97" s="134"/>
      <c r="AF97" s="134"/>
    </row>
    <row r="98" spans="1:32" x14ac:dyDescent="0.2">
      <c r="A98" s="133"/>
      <c r="B98" s="133"/>
      <c r="C98" s="133"/>
      <c r="D98" s="132"/>
      <c r="E98" s="132"/>
      <c r="F98" s="132"/>
      <c r="G98" s="132"/>
      <c r="H98" s="132"/>
      <c r="J98" s="132"/>
      <c r="K98" s="132"/>
      <c r="L98" s="132"/>
      <c r="M98" s="133"/>
      <c r="N98" s="134"/>
      <c r="O98" s="134"/>
      <c r="P98" s="134"/>
      <c r="Q98" s="134"/>
      <c r="R98" s="134"/>
      <c r="S98" s="134"/>
      <c r="T98" s="134"/>
      <c r="U98" s="134"/>
      <c r="V98" s="134"/>
      <c r="W98" s="134"/>
      <c r="X98" s="134"/>
      <c r="Y98" s="134"/>
      <c r="Z98" s="134"/>
      <c r="AA98" s="134"/>
      <c r="AB98" s="134"/>
      <c r="AC98" s="134"/>
      <c r="AD98" s="134"/>
      <c r="AE98" s="134"/>
      <c r="AF98" s="134"/>
    </row>
    <row r="99" spans="1:32" x14ac:dyDescent="0.2">
      <c r="A99" s="133"/>
      <c r="B99" s="133"/>
      <c r="C99" s="133"/>
      <c r="D99" s="132"/>
      <c r="E99" s="132"/>
      <c r="F99" s="132"/>
      <c r="G99" s="132"/>
      <c r="H99" s="132"/>
      <c r="I99" s="132"/>
      <c r="J99" s="132"/>
      <c r="K99" s="132"/>
      <c r="L99" s="132"/>
      <c r="M99" s="133"/>
      <c r="N99" s="134"/>
      <c r="O99" s="134"/>
      <c r="P99" s="134"/>
      <c r="Q99" s="134"/>
      <c r="R99" s="134"/>
      <c r="S99" s="134"/>
      <c r="T99" s="134"/>
      <c r="U99" s="134"/>
      <c r="V99" s="134"/>
      <c r="W99" s="134"/>
      <c r="X99" s="134"/>
      <c r="Y99" s="134"/>
      <c r="Z99" s="134"/>
      <c r="AA99" s="134"/>
      <c r="AB99" s="134"/>
      <c r="AC99" s="134"/>
      <c r="AD99" s="134"/>
      <c r="AE99" s="134"/>
      <c r="AF99" s="134"/>
    </row>
    <row r="100" spans="1:32" x14ac:dyDescent="0.2">
      <c r="A100" s="134"/>
      <c r="B100" s="134"/>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row>
    <row r="101" spans="1:32" x14ac:dyDescent="0.2">
      <c r="A101" s="134"/>
      <c r="B101" s="134"/>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4"/>
      <c r="AD101" s="134"/>
      <c r="AE101" s="134"/>
      <c r="AF101" s="134"/>
    </row>
    <row r="102" spans="1:32" x14ac:dyDescent="0.2">
      <c r="A102" s="134"/>
      <c r="B102" s="134"/>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4"/>
      <c r="AD102" s="134"/>
      <c r="AE102" s="134"/>
      <c r="AF102" s="134"/>
    </row>
    <row r="103" spans="1:32" x14ac:dyDescent="0.2">
      <c r="A103" s="134"/>
      <c r="B103" s="134"/>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4"/>
      <c r="AD103" s="134"/>
      <c r="AE103" s="134"/>
      <c r="AF103" s="134"/>
    </row>
    <row r="104" spans="1:32" x14ac:dyDescent="0.2">
      <c r="A104" s="134"/>
      <c r="B104" s="134"/>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4"/>
      <c r="AD104" s="134"/>
      <c r="AE104" s="134"/>
      <c r="AF104" s="134"/>
    </row>
    <row r="109" spans="1:32" x14ac:dyDescent="0.2">
      <c r="K109" s="181"/>
    </row>
    <row r="110" spans="1:32" x14ac:dyDescent="0.2">
      <c r="K110" s="181"/>
    </row>
    <row r="111" spans="1:32" x14ac:dyDescent="0.2">
      <c r="K111" s="181"/>
    </row>
    <row r="112" spans="1:32" x14ac:dyDescent="0.2">
      <c r="K112" s="181"/>
    </row>
    <row r="113" spans="11:11" x14ac:dyDescent="0.2">
      <c r="K113" s="181"/>
    </row>
  </sheetData>
  <sheetProtection algorithmName="SHA-512" hashValue="9DhPcApNaRIO8ZqecG5eu3U/2Tud/MWVz3Xqb0N+ObSqSnFXvrvSKUtSmYvPQA1Cs42100rCM9EAgZv849LWvA==" saltValue="SjGTJDOXJgXc8KYemCf1pw==" spinCount="100000" sheet="1" objects="1" scenarios="1"/>
  <mergeCells count="4">
    <mergeCell ref="A1:M1"/>
    <mergeCell ref="D54:L54"/>
    <mergeCell ref="B47:N47"/>
    <mergeCell ref="H3:I3"/>
  </mergeCells>
  <phoneticPr fontId="0" type="noConversion"/>
  <conditionalFormatting sqref="D90:H90 J90:M90 D40:L40">
    <cfRule type="expression" dxfId="8" priority="4" stopIfTrue="1">
      <formula>"c70&lt;0.5"</formula>
    </cfRule>
    <cfRule type="expression" dxfId="7" priority="5" stopIfTrue="1">
      <formula>"c70&gt;1.5"</formula>
    </cfRule>
    <cfRule type="expression" dxfId="6" priority="6" stopIfTrue="1">
      <formula>"c70!&gt;1.5&amp;c70!&lt;0.5"</formula>
    </cfRule>
  </conditionalFormatting>
  <conditionalFormatting sqref="M56:M64">
    <cfRule type="cellIs" dxfId="5" priority="10" stopIfTrue="1" operator="greaterThanOrEqual">
      <formula>2</formula>
    </cfRule>
    <cfRule type="cellIs" dxfId="4" priority="11" stopIfTrue="1" operator="greaterThan">
      <formula>0.25</formula>
    </cfRule>
    <cfRule type="cellIs" dxfId="3" priority="12" stopIfTrue="1" operator="lessThanOrEqual">
      <formula>0.25</formula>
    </cfRule>
  </conditionalFormatting>
  <hyperlinks>
    <hyperlink ref="B43" r:id="rId1"/>
    <hyperlink ref="B44" r:id="rId2"/>
    <hyperlink ref="B94" r:id="rId3"/>
    <hyperlink ref="B95" r:id="rId4"/>
    <hyperlink ref="M94" r:id="rId5"/>
    <hyperlink ref="M95" r:id="rId6"/>
  </hyperlinks>
  <printOptions horizontalCentered="1"/>
  <pageMargins left="0.55118110236220474" right="0.55118110236220474" top="0.78740157480314965" bottom="0.19685039370078741" header="0.51181102362204722" footer="0.11811023622047245"/>
  <pageSetup paperSize="9" scale="80" orientation="landscape" r:id="rId7"/>
  <headerFooter alignWithMargins="0"/>
  <rowBreaks count="1" manualBreakCount="1">
    <brk id="46" max="14" man="1"/>
  </rowBreaks>
  <legacy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Q47"/>
  <sheetViews>
    <sheetView showGridLines="0" showRowColHeaders="0" topLeftCell="A4" zoomScale="98" zoomScaleNormal="98" workbookViewId="0">
      <selection activeCell="N42" sqref="N42"/>
    </sheetView>
  </sheetViews>
  <sheetFormatPr defaultRowHeight="12.75" x14ac:dyDescent="0.2"/>
  <sheetData>
    <row r="1" spans="1:17" x14ac:dyDescent="0.2">
      <c r="A1" s="4"/>
      <c r="B1" s="4"/>
      <c r="C1" s="4"/>
      <c r="D1" s="4"/>
      <c r="E1" s="4"/>
      <c r="F1" s="4"/>
      <c r="G1" s="4"/>
      <c r="H1" s="4"/>
      <c r="I1" s="4"/>
      <c r="J1" s="4"/>
      <c r="K1" s="4"/>
      <c r="L1" s="4"/>
      <c r="M1" s="4"/>
      <c r="N1" s="4"/>
      <c r="O1" s="4"/>
      <c r="P1" s="4"/>
      <c r="Q1" s="4"/>
    </row>
    <row r="2" spans="1:17" x14ac:dyDescent="0.2">
      <c r="A2" s="4"/>
      <c r="B2" s="4"/>
      <c r="C2" s="4"/>
      <c r="D2" s="4"/>
      <c r="E2" s="4"/>
      <c r="F2" s="4"/>
      <c r="G2" s="4"/>
      <c r="H2" s="4"/>
      <c r="I2" s="4"/>
      <c r="J2" s="4"/>
      <c r="K2" s="4"/>
      <c r="L2" s="4"/>
      <c r="M2" s="4"/>
      <c r="N2" s="4"/>
      <c r="O2" s="4"/>
      <c r="P2" s="4"/>
      <c r="Q2" s="4"/>
    </row>
    <row r="3" spans="1:17" ht="26.25" x14ac:dyDescent="0.4">
      <c r="A3" s="4"/>
      <c r="B3" s="4"/>
      <c r="C3" s="4"/>
      <c r="D3" s="4"/>
      <c r="E3" s="4"/>
      <c r="F3" s="4"/>
      <c r="G3" s="4"/>
      <c r="H3" s="221" t="s">
        <v>131</v>
      </c>
      <c r="I3" s="4"/>
      <c r="J3" s="4"/>
      <c r="K3" s="4"/>
      <c r="L3" s="4"/>
      <c r="M3" s="4"/>
      <c r="N3" s="4"/>
      <c r="O3" s="4"/>
      <c r="P3" s="4"/>
      <c r="Q3" s="4"/>
    </row>
    <row r="4" spans="1:17" x14ac:dyDescent="0.2">
      <c r="A4" s="4"/>
      <c r="B4" s="4"/>
      <c r="C4" s="4"/>
      <c r="D4" s="4"/>
      <c r="E4" s="4"/>
      <c r="F4" s="4"/>
      <c r="G4" s="4"/>
      <c r="H4" s="4"/>
      <c r="I4" s="4"/>
      <c r="J4" s="4"/>
      <c r="K4" s="4"/>
      <c r="L4" s="4"/>
      <c r="M4" s="4"/>
      <c r="N4" s="4"/>
      <c r="O4" s="4"/>
      <c r="P4" s="4"/>
      <c r="Q4" s="4"/>
    </row>
    <row r="5" spans="1:17" x14ac:dyDescent="0.2">
      <c r="A5" s="4"/>
      <c r="B5" s="4"/>
      <c r="C5" s="4"/>
      <c r="D5" s="4"/>
      <c r="E5" s="4"/>
      <c r="F5" s="4"/>
      <c r="G5" s="4"/>
      <c r="H5" s="4"/>
      <c r="I5" s="4"/>
      <c r="J5" s="4"/>
      <c r="K5" s="4"/>
      <c r="L5" s="4"/>
      <c r="M5" s="4"/>
      <c r="N5" s="4"/>
      <c r="O5" s="4"/>
      <c r="P5" s="4"/>
      <c r="Q5" s="4"/>
    </row>
    <row r="6" spans="1:17" x14ac:dyDescent="0.2">
      <c r="A6" s="4"/>
      <c r="B6" s="4"/>
      <c r="C6" s="4"/>
      <c r="D6" s="4"/>
      <c r="E6" s="4"/>
      <c r="F6" s="4"/>
      <c r="G6" s="4"/>
      <c r="H6" s="4"/>
      <c r="I6" s="4"/>
      <c r="J6" s="4"/>
      <c r="K6" s="4"/>
      <c r="L6" s="4"/>
      <c r="M6" s="4"/>
      <c r="N6" s="4"/>
      <c r="O6" s="4"/>
      <c r="P6" s="4"/>
      <c r="Q6" s="4"/>
    </row>
    <row r="7" spans="1:17" x14ac:dyDescent="0.2">
      <c r="A7" s="4"/>
      <c r="B7" s="4"/>
      <c r="C7" s="4"/>
      <c r="D7" s="4"/>
      <c r="E7" s="4"/>
      <c r="F7" s="4"/>
      <c r="G7" s="4"/>
      <c r="H7" s="4"/>
      <c r="I7" s="4"/>
      <c r="J7" s="4"/>
      <c r="K7" s="4"/>
      <c r="L7" s="4"/>
      <c r="M7" s="4"/>
      <c r="N7" s="4"/>
      <c r="O7" s="4"/>
      <c r="P7" s="4"/>
      <c r="Q7" s="4"/>
    </row>
    <row r="8" spans="1:17" x14ac:dyDescent="0.2">
      <c r="A8" s="4"/>
      <c r="B8" s="4"/>
      <c r="C8" s="4"/>
      <c r="D8" s="4"/>
      <c r="E8" s="4"/>
      <c r="F8" s="4"/>
      <c r="G8" s="4"/>
      <c r="H8" s="4"/>
      <c r="I8" s="4"/>
      <c r="J8" s="4"/>
      <c r="K8" s="4"/>
      <c r="L8" s="4"/>
      <c r="M8" s="4"/>
      <c r="N8" s="4"/>
      <c r="O8" s="4"/>
      <c r="P8" s="4"/>
      <c r="Q8" s="4"/>
    </row>
    <row r="9" spans="1:17" x14ac:dyDescent="0.2">
      <c r="A9" s="4"/>
      <c r="B9" s="4"/>
      <c r="C9" s="4"/>
      <c r="D9" s="4"/>
      <c r="E9" s="4"/>
      <c r="F9" s="4"/>
      <c r="G9" s="4"/>
      <c r="H9" s="4"/>
      <c r="I9" s="4"/>
      <c r="J9" s="4"/>
      <c r="K9" s="4"/>
      <c r="L9" s="4"/>
      <c r="M9" s="4"/>
      <c r="N9" s="4"/>
      <c r="O9" s="4"/>
      <c r="P9" s="4"/>
      <c r="Q9" s="4"/>
    </row>
    <row r="10" spans="1:17" x14ac:dyDescent="0.2">
      <c r="A10" s="4"/>
      <c r="B10" s="4"/>
      <c r="C10" s="4"/>
      <c r="D10" s="4"/>
      <c r="E10" s="4"/>
      <c r="F10" s="4"/>
      <c r="G10" s="4"/>
      <c r="H10" s="4"/>
      <c r="I10" s="4"/>
      <c r="J10" s="4"/>
      <c r="K10" s="4"/>
      <c r="L10" s="4"/>
      <c r="M10" s="4"/>
      <c r="N10" s="4"/>
      <c r="O10" s="4"/>
      <c r="P10" s="4"/>
      <c r="Q10" s="4"/>
    </row>
    <row r="11" spans="1:17" x14ac:dyDescent="0.2">
      <c r="A11" s="4"/>
      <c r="B11" s="4"/>
      <c r="C11" s="4"/>
      <c r="D11" s="4"/>
      <c r="E11" s="4"/>
      <c r="F11" s="4"/>
      <c r="G11" s="4"/>
      <c r="H11" s="4"/>
      <c r="I11" s="4"/>
      <c r="J11" s="4"/>
      <c r="K11" s="4"/>
      <c r="L11" s="4"/>
      <c r="M11" s="4"/>
      <c r="N11" s="4"/>
      <c r="O11" s="4"/>
      <c r="P11" s="4"/>
      <c r="Q11" s="4"/>
    </row>
    <row r="12" spans="1:17" x14ac:dyDescent="0.2">
      <c r="A12" s="4"/>
      <c r="B12" s="4"/>
      <c r="C12" s="4"/>
      <c r="D12" s="4"/>
      <c r="E12" s="4"/>
      <c r="F12" s="4"/>
      <c r="G12" s="4"/>
      <c r="H12" s="4"/>
      <c r="I12" s="4"/>
      <c r="J12" s="4"/>
      <c r="K12" s="4"/>
      <c r="L12" s="4"/>
      <c r="M12" s="4"/>
      <c r="N12" s="4"/>
      <c r="O12" s="4"/>
      <c r="P12" s="4"/>
      <c r="Q12" s="4"/>
    </row>
    <row r="13" spans="1:17" x14ac:dyDescent="0.2">
      <c r="A13" s="4"/>
      <c r="B13" s="4"/>
      <c r="C13" s="4"/>
      <c r="D13" s="4"/>
      <c r="E13" s="4"/>
      <c r="F13" s="4"/>
      <c r="G13" s="4"/>
      <c r="H13" s="4"/>
      <c r="I13" s="4"/>
      <c r="J13" s="4"/>
      <c r="K13" s="4"/>
      <c r="L13" s="4"/>
      <c r="M13" s="4"/>
      <c r="N13" s="4"/>
      <c r="O13" s="4"/>
      <c r="P13" s="4"/>
      <c r="Q13" s="4"/>
    </row>
    <row r="14" spans="1:17" x14ac:dyDescent="0.2">
      <c r="A14" s="4"/>
      <c r="B14" s="4"/>
      <c r="C14" s="4"/>
      <c r="D14" s="4"/>
      <c r="E14" s="4"/>
      <c r="F14" s="4"/>
      <c r="G14" s="4"/>
      <c r="H14" s="4"/>
      <c r="I14" s="4"/>
      <c r="J14" s="4"/>
      <c r="K14" s="4"/>
      <c r="L14" s="4"/>
      <c r="M14" s="4"/>
      <c r="N14" s="4"/>
      <c r="O14" s="4"/>
      <c r="P14" s="4"/>
      <c r="Q14" s="4"/>
    </row>
    <row r="15" spans="1:17" x14ac:dyDescent="0.2">
      <c r="A15" s="4"/>
      <c r="B15" s="4"/>
      <c r="C15" s="4"/>
      <c r="D15" s="4"/>
      <c r="E15" s="4"/>
      <c r="F15" s="4"/>
      <c r="G15" s="4"/>
      <c r="H15" s="4"/>
      <c r="I15" s="4"/>
      <c r="J15" s="4"/>
      <c r="K15" s="4"/>
      <c r="L15" s="4"/>
      <c r="M15" s="4"/>
      <c r="N15" s="4"/>
      <c r="O15" s="4"/>
      <c r="P15" s="4"/>
      <c r="Q15" s="4"/>
    </row>
    <row r="16" spans="1:17" x14ac:dyDescent="0.2">
      <c r="A16" s="4"/>
      <c r="B16" s="4"/>
      <c r="C16" s="4"/>
      <c r="D16" s="4"/>
      <c r="E16" s="4"/>
      <c r="F16" s="4"/>
      <c r="G16" s="4"/>
      <c r="H16" s="4"/>
      <c r="I16" s="4"/>
      <c r="J16" s="4"/>
      <c r="K16" s="4"/>
      <c r="L16" s="4"/>
      <c r="M16" s="4"/>
      <c r="N16" s="4"/>
      <c r="O16" s="4"/>
      <c r="P16" s="4"/>
      <c r="Q16" s="4"/>
    </row>
    <row r="17" spans="1:17" x14ac:dyDescent="0.2">
      <c r="A17" s="4"/>
      <c r="B17" s="4"/>
      <c r="C17" s="4"/>
      <c r="D17" s="4"/>
      <c r="E17" s="4"/>
      <c r="F17" s="4"/>
      <c r="G17" s="4"/>
      <c r="H17" s="4"/>
      <c r="I17" s="4"/>
      <c r="J17" s="4"/>
      <c r="K17" s="4"/>
      <c r="L17" s="4"/>
      <c r="M17" s="4"/>
      <c r="N17" s="4"/>
      <c r="O17" s="4"/>
      <c r="P17" s="4"/>
      <c r="Q17" s="4"/>
    </row>
    <row r="18" spans="1:17" x14ac:dyDescent="0.2">
      <c r="A18" s="4"/>
      <c r="B18" s="4"/>
      <c r="C18" s="4"/>
      <c r="D18" s="4"/>
      <c r="E18" s="4"/>
      <c r="F18" s="4"/>
      <c r="G18" s="4"/>
      <c r="H18" s="4"/>
      <c r="I18" s="4"/>
      <c r="J18" s="4"/>
      <c r="K18" s="4"/>
      <c r="L18" s="4"/>
      <c r="M18" s="4"/>
      <c r="N18" s="4"/>
      <c r="O18" s="4"/>
      <c r="P18" s="4"/>
      <c r="Q18" s="4"/>
    </row>
    <row r="19" spans="1:17" x14ac:dyDescent="0.2">
      <c r="A19" s="4"/>
      <c r="B19" s="4"/>
      <c r="C19" s="4"/>
      <c r="D19" s="4"/>
      <c r="E19" s="4"/>
      <c r="F19" s="4"/>
      <c r="G19" s="4"/>
      <c r="H19" s="4"/>
      <c r="I19" s="4"/>
      <c r="J19" s="4"/>
      <c r="K19" s="4"/>
      <c r="L19" s="4"/>
      <c r="M19" s="4"/>
      <c r="N19" s="4"/>
      <c r="O19" s="4"/>
      <c r="P19" s="4"/>
      <c r="Q19" s="4"/>
    </row>
    <row r="20" spans="1:17" x14ac:dyDescent="0.2">
      <c r="A20" s="4"/>
      <c r="B20" s="4"/>
      <c r="C20" s="4"/>
      <c r="D20" s="4"/>
      <c r="E20" s="4"/>
      <c r="F20" s="4"/>
      <c r="G20" s="4"/>
      <c r="H20" s="4"/>
      <c r="I20" s="4"/>
      <c r="J20" s="4"/>
      <c r="K20" s="4"/>
      <c r="L20" s="4"/>
      <c r="M20" s="4"/>
      <c r="N20" s="4"/>
      <c r="O20" s="4"/>
      <c r="P20" s="4"/>
      <c r="Q20" s="4"/>
    </row>
    <row r="21" spans="1:17" x14ac:dyDescent="0.2">
      <c r="A21" s="4"/>
      <c r="B21" s="4"/>
      <c r="C21" s="4"/>
      <c r="D21" s="4"/>
      <c r="E21" s="4"/>
      <c r="F21" s="4"/>
      <c r="G21" s="4"/>
      <c r="H21" s="4"/>
      <c r="I21" s="4"/>
      <c r="J21" s="4"/>
      <c r="K21" s="4"/>
      <c r="L21" s="4"/>
      <c r="M21" s="4"/>
      <c r="N21" s="4"/>
      <c r="O21" s="4"/>
      <c r="P21" s="4"/>
      <c r="Q21" s="4"/>
    </row>
    <row r="22" spans="1:17" x14ac:dyDescent="0.2">
      <c r="A22" s="4"/>
      <c r="B22" s="4"/>
      <c r="C22" s="4"/>
      <c r="D22" s="4"/>
      <c r="E22" s="4"/>
      <c r="F22" s="4"/>
      <c r="G22" s="4"/>
      <c r="H22" s="4"/>
      <c r="I22" s="4"/>
      <c r="J22" s="4"/>
      <c r="K22" s="4"/>
      <c r="L22" s="4"/>
      <c r="M22" s="4"/>
      <c r="N22" s="4"/>
      <c r="O22" s="4"/>
      <c r="P22" s="4"/>
      <c r="Q22" s="4"/>
    </row>
    <row r="23" spans="1:17" x14ac:dyDescent="0.2">
      <c r="A23" s="4"/>
      <c r="B23" s="4"/>
      <c r="C23" s="4"/>
      <c r="D23" s="4"/>
      <c r="E23" s="4"/>
      <c r="F23" s="4"/>
      <c r="G23" s="4"/>
      <c r="H23" s="4"/>
      <c r="I23" s="4"/>
      <c r="J23" s="4"/>
      <c r="K23" s="4"/>
      <c r="L23" s="4"/>
      <c r="M23" s="4"/>
      <c r="N23" s="4"/>
      <c r="O23" s="4"/>
      <c r="P23" s="4"/>
      <c r="Q23" s="4"/>
    </row>
    <row r="24" spans="1:17" x14ac:dyDescent="0.2">
      <c r="A24" s="4"/>
      <c r="B24" s="4"/>
      <c r="C24" s="4"/>
      <c r="D24" s="4"/>
      <c r="E24" s="4"/>
      <c r="F24" s="4"/>
      <c r="G24" s="4"/>
      <c r="H24" s="4"/>
      <c r="I24" s="4"/>
      <c r="J24" s="4"/>
      <c r="K24" s="4"/>
      <c r="L24" s="4"/>
      <c r="M24" s="4"/>
      <c r="N24" s="4"/>
      <c r="O24" s="4"/>
      <c r="P24" s="4"/>
      <c r="Q24" s="4"/>
    </row>
    <row r="25" spans="1:17" x14ac:dyDescent="0.2">
      <c r="A25" s="4"/>
      <c r="B25" s="4"/>
      <c r="C25" s="4"/>
      <c r="D25" s="4"/>
      <c r="E25" s="4"/>
      <c r="F25" s="4"/>
      <c r="G25" s="4"/>
      <c r="H25" s="4"/>
      <c r="I25" s="4"/>
      <c r="J25" s="4"/>
      <c r="K25" s="4"/>
      <c r="L25" s="4"/>
      <c r="M25" s="4"/>
      <c r="N25" s="4"/>
      <c r="O25" s="4"/>
      <c r="P25" s="4"/>
      <c r="Q25" s="4"/>
    </row>
    <row r="26" spans="1:17" x14ac:dyDescent="0.2">
      <c r="A26" s="4"/>
      <c r="B26" s="4"/>
      <c r="C26" s="4"/>
      <c r="D26" s="4"/>
      <c r="E26" s="4"/>
      <c r="F26" s="4"/>
      <c r="G26" s="4"/>
      <c r="H26" s="4"/>
      <c r="I26" s="4"/>
      <c r="J26" s="4"/>
      <c r="K26" s="4"/>
      <c r="L26" s="4"/>
      <c r="M26" s="4"/>
      <c r="N26" s="4"/>
      <c r="O26" s="4"/>
      <c r="P26" s="4"/>
      <c r="Q26" s="4"/>
    </row>
    <row r="27" spans="1:17" x14ac:dyDescent="0.2">
      <c r="A27" s="4"/>
      <c r="B27" s="4"/>
      <c r="C27" s="4"/>
      <c r="D27" s="4"/>
      <c r="E27" s="4"/>
      <c r="F27" s="4"/>
      <c r="G27" s="4"/>
      <c r="H27" s="4"/>
      <c r="I27" s="4"/>
      <c r="J27" s="4"/>
      <c r="K27" s="4"/>
      <c r="L27" s="4"/>
      <c r="M27" s="4"/>
      <c r="N27" s="4"/>
      <c r="O27" s="4"/>
      <c r="P27" s="4"/>
      <c r="Q27" s="4"/>
    </row>
    <row r="28" spans="1:17" x14ac:dyDescent="0.2">
      <c r="A28" s="4"/>
      <c r="B28" s="4"/>
      <c r="C28" s="4"/>
      <c r="D28" s="4"/>
      <c r="E28" s="4"/>
      <c r="F28" s="4"/>
      <c r="G28" s="4"/>
      <c r="H28" s="4"/>
      <c r="I28" s="4"/>
      <c r="J28" s="4"/>
      <c r="K28" s="4"/>
      <c r="L28" s="4"/>
      <c r="M28" s="4"/>
      <c r="N28" s="4"/>
      <c r="O28" s="4"/>
      <c r="P28" s="4"/>
      <c r="Q28" s="4"/>
    </row>
    <row r="29" spans="1:17" x14ac:dyDescent="0.2">
      <c r="A29" s="4"/>
      <c r="B29" s="4"/>
      <c r="C29" s="4"/>
      <c r="D29" s="4"/>
      <c r="E29" s="4"/>
      <c r="F29" s="4"/>
      <c r="G29" s="4"/>
      <c r="H29" s="4"/>
      <c r="I29" s="4"/>
      <c r="J29" s="4"/>
      <c r="K29" s="4"/>
      <c r="L29" s="4"/>
      <c r="M29" s="4"/>
      <c r="N29" s="4"/>
      <c r="O29" s="4"/>
      <c r="P29" s="4"/>
      <c r="Q29" s="4"/>
    </row>
    <row r="30" spans="1:17" x14ac:dyDescent="0.2">
      <c r="A30" s="4"/>
      <c r="B30" s="4"/>
      <c r="C30" s="4"/>
      <c r="D30" s="4"/>
      <c r="E30" s="4"/>
      <c r="F30" s="4"/>
      <c r="G30" s="4"/>
      <c r="H30" s="4"/>
      <c r="I30" s="4"/>
      <c r="J30" s="4"/>
      <c r="K30" s="4"/>
      <c r="L30" s="4"/>
      <c r="M30" s="4"/>
      <c r="N30" s="4"/>
      <c r="O30" s="4"/>
      <c r="P30" s="4"/>
      <c r="Q30" s="4"/>
    </row>
    <row r="31" spans="1:17" x14ac:dyDescent="0.2">
      <c r="A31" s="4"/>
      <c r="B31" s="4"/>
      <c r="C31" s="4"/>
      <c r="D31" s="4"/>
      <c r="E31" s="4"/>
      <c r="F31" s="4"/>
      <c r="G31" s="4"/>
      <c r="H31" s="4"/>
      <c r="I31" s="4"/>
      <c r="J31" s="4"/>
      <c r="K31" s="4"/>
      <c r="L31" s="4"/>
      <c r="M31" s="4"/>
      <c r="N31" s="4"/>
      <c r="O31" s="4"/>
      <c r="P31" s="4"/>
      <c r="Q31" s="4"/>
    </row>
    <row r="32" spans="1:17" x14ac:dyDescent="0.2">
      <c r="A32" s="4"/>
      <c r="B32" s="4"/>
      <c r="C32" s="4"/>
      <c r="D32" s="4"/>
      <c r="E32" s="4"/>
      <c r="F32" s="4"/>
      <c r="G32" s="4"/>
      <c r="H32" s="4"/>
      <c r="I32" s="4"/>
      <c r="J32" s="4"/>
      <c r="K32" s="4"/>
      <c r="L32" s="4"/>
      <c r="M32" s="4"/>
      <c r="N32" s="4"/>
      <c r="O32" s="4"/>
      <c r="P32" s="4"/>
      <c r="Q32" s="4"/>
    </row>
    <row r="33" spans="1:17" x14ac:dyDescent="0.2">
      <c r="A33" s="4"/>
      <c r="B33" s="4"/>
      <c r="C33" s="4"/>
      <c r="D33" s="4"/>
      <c r="E33" s="4"/>
      <c r="F33" s="4"/>
      <c r="G33" s="4"/>
      <c r="H33" s="4"/>
      <c r="I33" s="4"/>
      <c r="J33" s="4"/>
      <c r="K33" s="4"/>
      <c r="L33" s="4"/>
      <c r="M33" s="4"/>
      <c r="N33" s="4"/>
      <c r="O33" s="4"/>
      <c r="P33" s="4"/>
      <c r="Q33" s="4"/>
    </row>
    <row r="34" spans="1:17" x14ac:dyDescent="0.2">
      <c r="A34" s="4"/>
      <c r="B34" s="4"/>
      <c r="C34" s="4"/>
      <c r="D34" s="4"/>
      <c r="E34" s="4"/>
      <c r="F34" s="4"/>
      <c r="G34" s="4"/>
      <c r="H34" s="4"/>
      <c r="I34" s="4"/>
      <c r="J34" s="4"/>
      <c r="K34" s="4"/>
      <c r="L34" s="4"/>
      <c r="M34" s="4"/>
      <c r="N34" s="4"/>
      <c r="O34" s="4"/>
      <c r="P34" s="4"/>
      <c r="Q34" s="4"/>
    </row>
    <row r="35" spans="1:17" x14ac:dyDescent="0.2">
      <c r="A35" s="4"/>
      <c r="B35" s="4"/>
      <c r="C35" s="4"/>
      <c r="D35" s="4"/>
      <c r="E35" s="4"/>
      <c r="F35" s="4"/>
      <c r="G35" s="4"/>
      <c r="H35" s="4"/>
      <c r="I35" s="4"/>
      <c r="J35" s="4"/>
      <c r="K35" s="4"/>
      <c r="L35" s="4"/>
      <c r="M35" s="4"/>
      <c r="N35" s="4"/>
      <c r="O35" s="4"/>
      <c r="P35" s="4"/>
      <c r="Q35" s="4"/>
    </row>
    <row r="36" spans="1:17" x14ac:dyDescent="0.2">
      <c r="A36" s="4"/>
      <c r="B36" s="4"/>
      <c r="C36" s="4"/>
      <c r="D36" s="4"/>
      <c r="E36" s="4"/>
      <c r="F36" s="4"/>
      <c r="G36" s="4"/>
      <c r="H36" s="4"/>
      <c r="I36" s="4"/>
      <c r="J36" s="4"/>
      <c r="K36" s="4"/>
      <c r="L36" s="4"/>
      <c r="M36" s="4"/>
      <c r="N36" s="4"/>
      <c r="O36" s="4"/>
      <c r="P36" s="4"/>
      <c r="Q36" s="4"/>
    </row>
    <row r="37" spans="1:17" x14ac:dyDescent="0.2">
      <c r="A37" s="4"/>
      <c r="B37" s="4"/>
      <c r="C37" s="4"/>
      <c r="D37" s="4"/>
      <c r="E37" s="4"/>
      <c r="F37" s="4"/>
      <c r="G37" s="4"/>
      <c r="H37" s="4"/>
      <c r="I37" s="4"/>
      <c r="J37" s="4"/>
      <c r="K37" s="4"/>
      <c r="L37" s="4"/>
      <c r="M37" s="4"/>
      <c r="N37" s="4"/>
      <c r="O37" s="183"/>
      <c r="P37" s="4"/>
      <c r="Q37" s="4"/>
    </row>
    <row r="38" spans="1:17" x14ac:dyDescent="0.2">
      <c r="A38" s="4"/>
      <c r="B38" s="4"/>
      <c r="C38" s="4"/>
      <c r="D38" s="4"/>
      <c r="E38" s="4"/>
      <c r="F38" s="4"/>
      <c r="G38" s="4"/>
      <c r="H38" s="4"/>
      <c r="I38" s="4"/>
      <c r="J38" s="4"/>
      <c r="K38" s="4"/>
      <c r="L38" s="4"/>
      <c r="M38" s="4"/>
      <c r="N38" s="4"/>
      <c r="O38" s="4"/>
      <c r="P38" s="4"/>
      <c r="Q38" s="4"/>
    </row>
    <row r="39" spans="1:17" x14ac:dyDescent="0.2">
      <c r="A39" s="231" t="s">
        <v>136</v>
      </c>
      <c r="C39" s="4"/>
      <c r="D39" s="4"/>
      <c r="E39" s="4"/>
      <c r="F39" s="4"/>
      <c r="G39" s="4"/>
      <c r="H39" s="4"/>
      <c r="I39" s="4"/>
      <c r="J39" s="4"/>
      <c r="K39" s="4"/>
      <c r="L39" s="4"/>
      <c r="M39" s="4"/>
      <c r="N39" s="4"/>
      <c r="O39" s="4"/>
      <c r="P39" s="4"/>
      <c r="Q39" s="4"/>
    </row>
    <row r="40" spans="1:17" ht="15" x14ac:dyDescent="0.25">
      <c r="A40" s="4"/>
      <c r="B40" s="243" t="s">
        <v>67</v>
      </c>
      <c r="C40" s="4"/>
      <c r="D40" s="4"/>
      <c r="E40" s="4"/>
      <c r="F40" s="4"/>
      <c r="G40" s="4"/>
      <c r="H40" s="4"/>
      <c r="I40" s="4"/>
      <c r="K40" s="4"/>
      <c r="L40" s="4"/>
      <c r="M40" s="4"/>
      <c r="N40" s="249" t="s">
        <v>137</v>
      </c>
      <c r="O40" s="4"/>
      <c r="P40" s="4"/>
      <c r="Q40" s="4"/>
    </row>
    <row r="41" spans="1:17" x14ac:dyDescent="0.2">
      <c r="A41" s="4"/>
      <c r="B41" s="244" t="s">
        <v>148</v>
      </c>
      <c r="E41" s="4"/>
      <c r="F41" s="4"/>
      <c r="G41" s="4"/>
      <c r="H41" s="4"/>
      <c r="K41" s="4"/>
      <c r="L41" s="4"/>
      <c r="M41" s="4"/>
      <c r="N41" s="251" t="s">
        <v>145</v>
      </c>
      <c r="O41" s="4"/>
      <c r="P41" s="4"/>
      <c r="Q41" s="4"/>
    </row>
    <row r="42" spans="1:17" x14ac:dyDescent="0.2">
      <c r="A42" s="4"/>
      <c r="B42" s="244" t="s">
        <v>127</v>
      </c>
      <c r="E42" s="4"/>
      <c r="F42" s="4"/>
      <c r="G42" s="4"/>
      <c r="H42" s="4"/>
      <c r="K42" s="4"/>
      <c r="L42" s="4"/>
      <c r="M42" s="4"/>
      <c r="N42" s="251" t="s">
        <v>146</v>
      </c>
      <c r="O42" s="4"/>
      <c r="P42" s="4"/>
      <c r="Q42" s="4"/>
    </row>
    <row r="43" spans="1:17" x14ac:dyDescent="0.2">
      <c r="A43" s="4"/>
      <c r="B43" s="244" t="s">
        <v>128</v>
      </c>
      <c r="E43" s="4"/>
      <c r="F43" s="4"/>
      <c r="G43" s="4"/>
      <c r="H43" s="4"/>
      <c r="K43" s="4"/>
      <c r="L43" s="4"/>
      <c r="M43" s="4"/>
      <c r="N43" s="251" t="s">
        <v>138</v>
      </c>
      <c r="O43" s="4"/>
      <c r="P43" s="4"/>
      <c r="Q43" s="4"/>
    </row>
    <row r="44" spans="1:17" x14ac:dyDescent="0.2">
      <c r="B44" s="224" t="s">
        <v>129</v>
      </c>
      <c r="E44" s="4"/>
      <c r="F44" s="4"/>
      <c r="G44" s="4"/>
      <c r="H44" s="4"/>
      <c r="I44" s="185"/>
      <c r="N44" s="252" t="s">
        <v>139</v>
      </c>
    </row>
    <row r="45" spans="1:17" x14ac:dyDescent="0.2">
      <c r="B45" s="224" t="s">
        <v>27</v>
      </c>
      <c r="E45" s="4"/>
      <c r="F45" s="4"/>
      <c r="N45" s="252" t="s">
        <v>147</v>
      </c>
    </row>
    <row r="46" spans="1:17" x14ac:dyDescent="0.2">
      <c r="B46" s="248" t="s">
        <v>150</v>
      </c>
      <c r="E46" s="4"/>
      <c r="F46" s="4"/>
    </row>
    <row r="47" spans="1:17" x14ac:dyDescent="0.2">
      <c r="B47" s="255" t="s">
        <v>149</v>
      </c>
      <c r="C47" s="4"/>
      <c r="D47" s="4"/>
      <c r="E47" s="4"/>
      <c r="F47" s="4"/>
      <c r="G47" s="4"/>
      <c r="H47" s="4"/>
      <c r="I47" s="4"/>
      <c r="J47" s="4"/>
    </row>
  </sheetData>
  <sheetProtection algorithmName="SHA-512" hashValue="vPbuXyVuyT6YbHfHOEG6K9+BCQENLsctp5Q/18Fsd5JIMdPSAhGtNKMNxz4Wmq96z8C3DocaZEoh8ykfGLnmRA==" saltValue="L2lCUXAP2xzMReE3mpxR7g==" spinCount="100000" sheet="1" objects="1" scenarios="1"/>
  <phoneticPr fontId="0" type="noConversion"/>
  <conditionalFormatting sqref="N40">
    <cfRule type="expression" dxfId="2" priority="1" stopIfTrue="1">
      <formula>"c70&lt;0.5"</formula>
    </cfRule>
    <cfRule type="expression" dxfId="1" priority="2" stopIfTrue="1">
      <formula>"c70&gt;1.5"</formula>
    </cfRule>
    <cfRule type="expression" dxfId="0" priority="3" stopIfTrue="1">
      <formula>"c70!&gt;1.5&amp;c70!&lt;0.5"</formula>
    </cfRule>
  </conditionalFormatting>
  <hyperlinks>
    <hyperlink ref="B44" r:id="rId1"/>
    <hyperlink ref="B45" r:id="rId2"/>
    <hyperlink ref="N44" r:id="rId3"/>
    <hyperlink ref="N45" r:id="rId4"/>
  </hyperlinks>
  <printOptions horizontalCentered="1"/>
  <pageMargins left="0.55118110236220474" right="0.35433070866141736" top="0.78740157480314965" bottom="0.39370078740157483" header="0.51181102362204722" footer="0.31496062992125984"/>
  <pageSetup scale="80" orientation="landscape" horizontalDpi="1200" verticalDpi="1200" r:id="rId5"/>
  <headerFooter alignWithMargins="0"/>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Single</vt:lpstr>
      <vt:lpstr>Multiple</vt:lpstr>
      <vt:lpstr>Multiple Graph</vt:lpstr>
      <vt:lpstr>Instructions!Print_Area</vt:lpstr>
      <vt:lpstr>Multiple!Print_Area</vt:lpstr>
      <vt:lpstr>'Multiple Graph'!Print_Area</vt:lpstr>
      <vt:lpstr>Single!Print_Area</vt:lpstr>
      <vt:lpstr>Score</vt:lpstr>
    </vt:vector>
  </TitlesOfParts>
  <Company>Mindshop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Mason</dc:creator>
  <cp:lastModifiedBy>Harry</cp:lastModifiedBy>
  <cp:lastPrinted>2011-08-25T10:08:24Z</cp:lastPrinted>
  <dcterms:created xsi:type="dcterms:W3CDTF">2002-04-09T03:57:31Z</dcterms:created>
  <dcterms:modified xsi:type="dcterms:W3CDTF">2017-02-15T04:28:47Z</dcterms:modified>
</cp:coreProperties>
</file>